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  <Override PartName="/xl/charts/chart1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срав_2020 г. с 2021г." sheetId="1" state="hidden" r:id="rId1"/>
    <sheet name="Итоговый рейтинг" sheetId="2" state="visible" r:id="rId2"/>
  </sheets>
  <definedNames>
    <definedName name="_xlnm.Print_Area" localSheetId="0">'срав_2020 г. с 2021г.'!$A$1:$Y$203</definedName>
    <definedName name="ray">#REF!</definedName>
  </definedNames>
  <calcPr iterateDelta="0.0001"/>
</workbook>
</file>

<file path=xl/sharedStrings.xml><?xml version="1.0" encoding="utf-8"?>
<sst xmlns="http://schemas.openxmlformats.org/spreadsheetml/2006/main" count="81" uniqueCount="81">
  <si>
    <t xml:space="preserve">Удовлетворенность населения  деятельностью органов местного самоуправления городского округа (муниципального района)</t>
  </si>
  <si>
    <t xml:space="preserve">2020 год</t>
  </si>
  <si>
    <t xml:space="preserve">2021 год</t>
  </si>
  <si>
    <t xml:space="preserve"> +/- к  2020 году (%)</t>
  </si>
  <si>
    <t xml:space="preserve">Одоевский район</t>
  </si>
  <si>
    <t xml:space="preserve">Плавский район</t>
  </si>
  <si>
    <t xml:space="preserve">Суворовский район</t>
  </si>
  <si>
    <t xml:space="preserve">Тепло-Огаревский район</t>
  </si>
  <si>
    <t xml:space="preserve">Узловский район</t>
  </si>
  <si>
    <t xml:space="preserve">Чернский район</t>
  </si>
  <si>
    <t xml:space="preserve">Щекинский район</t>
  </si>
  <si>
    <t xml:space="preserve">Ясногорский район</t>
  </si>
  <si>
    <t xml:space="preserve">город Алексин</t>
  </si>
  <si>
    <t xml:space="preserve">город Донской</t>
  </si>
  <si>
    <t xml:space="preserve">город Ефремов</t>
  </si>
  <si>
    <t xml:space="preserve">город Новомосковск</t>
  </si>
  <si>
    <t xml:space="preserve">город Тула</t>
  </si>
  <si>
    <t xml:space="preserve">рабочий поселок Новогуровский</t>
  </si>
  <si>
    <t>Славный</t>
  </si>
  <si>
    <t xml:space="preserve">Киреевский район</t>
  </si>
  <si>
    <t xml:space="preserve">Каменский район</t>
  </si>
  <si>
    <t xml:space="preserve">Кимовский район</t>
  </si>
  <si>
    <t xml:space="preserve">Воловский район</t>
  </si>
  <si>
    <t xml:space="preserve">Веневский район</t>
  </si>
  <si>
    <t xml:space="preserve">Богородицкий район</t>
  </si>
  <si>
    <t xml:space="preserve">Арсеньевский район</t>
  </si>
  <si>
    <t xml:space="preserve">Заокский район</t>
  </si>
  <si>
    <t xml:space="preserve">Куркинский район</t>
  </si>
  <si>
    <t xml:space="preserve">Белевский район</t>
  </si>
  <si>
    <t xml:space="preserve">Дубенский район</t>
  </si>
  <si>
    <t xml:space="preserve">В среднем</t>
  </si>
  <si>
    <t xml:space="preserve">Отсортировано по алфавиту</t>
  </si>
  <si>
    <t xml:space="preserve">Отсортировано по "разнице"</t>
  </si>
  <si>
    <t xml:space="preserve">Если говорить в целом, Вы довольны или недовольны положением дел в Вашем районе, городском округе?</t>
  </si>
  <si>
    <t xml:space="preserve">Удовлетворены ли Вы жилищно-коммунальными услугами?</t>
  </si>
  <si>
    <t xml:space="preserve">Удовлетворены ли Вы работой общественного транспорта в Вашем районе, городском округе?</t>
  </si>
  <si>
    <t xml:space="preserve">Изменения в худшую сторону</t>
  </si>
  <si>
    <t xml:space="preserve">Славный </t>
  </si>
  <si>
    <t xml:space="preserve">Удовлетворены ли Вы качеством автомобильных дорог в Вашем районе, городском округе?</t>
  </si>
  <si>
    <t xml:space="preserve">Как Вы считаете, глава администрации Вашего района, городского округа работает на своем посту хорошо или плохо?</t>
  </si>
  <si>
    <t xml:space="preserve"> Как Вы считаете, руководитель депутатского корпуса Вашего района, городского округа работает на своем посту хорошо или плохо?</t>
  </si>
  <si>
    <t xml:space="preserve">Кол-во прошедших опрос</t>
  </si>
  <si>
    <t xml:space="preserve">Средний показатель удовлетворенности</t>
  </si>
  <si>
    <t xml:space="preserve">Общее положение дел</t>
  </si>
  <si>
    <t xml:space="preserve">Работа главы АМО</t>
  </si>
  <si>
    <t xml:space="preserve">Работа главы МО</t>
  </si>
  <si>
    <t xml:space="preserve">Работа общественного транспорта</t>
  </si>
  <si>
    <t xml:space="preserve">Качество дорог</t>
  </si>
  <si>
    <t>ЖКХ</t>
  </si>
  <si>
    <t xml:space="preserve">План (чел.)</t>
  </si>
  <si>
    <t xml:space="preserve">Прошло опрос (чел.)</t>
  </si>
  <si>
    <t xml:space="preserve">% удовлетвор.</t>
  </si>
  <si>
    <t xml:space="preserve">+/- к пред. периоду (%)</t>
  </si>
  <si>
    <t xml:space="preserve">Городские округа</t>
  </si>
  <si>
    <t>Донской</t>
  </si>
  <si>
    <t>Ефремов</t>
  </si>
  <si>
    <t>Новомосковск</t>
  </si>
  <si>
    <t>Тула</t>
  </si>
  <si>
    <t>Алексин</t>
  </si>
  <si>
    <t xml:space="preserve">1 группа Муниципальные районы</t>
  </si>
  <si>
    <t>Кимовский</t>
  </si>
  <si>
    <t>Богородицкий</t>
  </si>
  <si>
    <t>Узловский</t>
  </si>
  <si>
    <t>Веневский</t>
  </si>
  <si>
    <t>Щекинский</t>
  </si>
  <si>
    <t>Киреевский</t>
  </si>
  <si>
    <t xml:space="preserve">2 группа Муниципальные районы/городские округа</t>
  </si>
  <si>
    <t>Каменский</t>
  </si>
  <si>
    <t>Тепло-Огаревский</t>
  </si>
  <si>
    <t>Чернский</t>
  </si>
  <si>
    <t>Одоевский</t>
  </si>
  <si>
    <t>Воловский</t>
  </si>
  <si>
    <t>Куркинский</t>
  </si>
  <si>
    <t>Ясногорский</t>
  </si>
  <si>
    <t>Белевский</t>
  </si>
  <si>
    <t>Дубенский</t>
  </si>
  <si>
    <t>Суворовский</t>
  </si>
  <si>
    <t>Новогуровский</t>
  </si>
  <si>
    <t>Арсеньевский</t>
  </si>
  <si>
    <t>Плавский</t>
  </si>
  <si>
    <t>Заокский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</si>
</sst>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name val="Calibri"/>
      <color indexed="64"/>
      <sz val="11.000000"/>
    </font>
    <font>
      <name val="Calibri"/>
      <b/>
      <color indexed="64"/>
      <sz val="11.000000"/>
    </font>
    <font>
      <name val="Arial"/>
      <b/>
      <color indexed="64"/>
      <sz val="10.000000"/>
    </font>
    <font>
      <name val="PT Astra Serif"/>
      <color indexed="64"/>
      <sz val="11.000000"/>
    </font>
    <font>
      <name val="PT Astra Serif"/>
      <b/>
      <sz val="11.000000"/>
    </font>
    <font>
      <name val="PT Astra Serif"/>
      <b/>
      <color indexed="64"/>
      <sz val="11.000000"/>
    </font>
    <font>
      <name val="PT Astra Serif"/>
      <color indexed="65"/>
      <sz val="11.000000"/>
    </font>
    <font>
      <name val="PT Astra Serif"/>
      <b/>
      <color rgb="FFC00000"/>
      <sz val="11.000000"/>
    </font>
    <font>
      <name val="Calibri"/>
      <color indexed="65"/>
      <sz val="11.000000"/>
    </font>
    <font>
      <name val="Times New Roman"/>
      <color indexed="64"/>
      <sz val="12.000000"/>
    </font>
    <font>
      <name val="Times New Roman"/>
      <b/>
      <color indexed="64"/>
      <sz val="12.000000"/>
    </font>
    <font>
      <name val="Calibri"/>
      <color indexed="64"/>
      <sz val="12.000000"/>
    </font>
    <font>
      <name val="Times New Roman"/>
      <b/>
      <color indexed="64"/>
      <sz val="14.000000"/>
    </font>
    <font>
      <name val="Times New Roman"/>
      <b/>
      <color indexed="64"/>
      <sz val="11.000000"/>
    </font>
    <font>
      <name val="Times New Roman"/>
      <b/>
      <sz val="11.000000"/>
    </font>
    <font>
      <name val="PT Astra Serif"/>
      <b/>
      <sz val="12.000000"/>
    </font>
  </fonts>
  <fills count="12">
    <fill>
      <patternFill patternType="none"/>
    </fill>
    <fill>
      <patternFill patternType="gray125"/>
    </fill>
    <fill>
      <patternFill patternType="solid">
        <fgColor rgb="FF92D050"/>
        <bgColor rgb="FFAFD095"/>
      </patternFill>
    </fill>
    <fill>
      <patternFill patternType="solid">
        <fgColor indexed="65"/>
        <bgColor rgb="FFF9F9F9"/>
      </patternFill>
    </fill>
    <fill>
      <patternFill patternType="solid">
        <fgColor rgb="FFFCD5B5"/>
        <bgColor rgb="FFDDD9C3"/>
      </patternFill>
    </fill>
    <fill>
      <patternFill patternType="solid">
        <fgColor rgb="FFBFBFBF"/>
        <bgColor rgb="FFCCC1DA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rgb="FFDDD9C3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DFF7F"/>
        <bgColor rgb="FFFDFF7F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5" tint="0.59999389629810485"/>
        <bgColor theme="5" tint="0.59999389629810485"/>
      </patternFill>
    </fill>
  </fills>
  <borders count="1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102">
    <xf fontId="0" fillId="0" borderId="0" numFmtId="0" xfId="0"/>
    <xf fontId="1" fillId="0" borderId="0" numFmtId="0" xfId="0" applyFont="1" applyAlignment="1">
      <alignment wrapText="1"/>
    </xf>
    <xf fontId="0" fillId="0" borderId="0" numFmtId="0" xfId="0" applyAlignment="1">
      <alignment wrapText="1"/>
    </xf>
    <xf fontId="0" fillId="0" borderId="0" numFmtId="0" xfId="0" applyAlignment="1">
      <alignment horizontal="center" vertical="center"/>
    </xf>
    <xf fontId="1" fillId="0" borderId="0" numFmtId="0" xfId="0" applyFont="1"/>
    <xf fontId="1" fillId="0" borderId="0" numFmtId="0" xfId="0" applyFont="1" applyAlignment="1">
      <alignment horizontal="center" vertical="center" wrapText="1"/>
    </xf>
    <xf fontId="0" fillId="0" borderId="0" numFmtId="0" xfId="0" applyAlignment="1">
      <alignment horizontal="right" vertical="center" wrapText="1"/>
    </xf>
    <xf fontId="1" fillId="2" borderId="1" numFmtId="0" xfId="0" applyFont="1" applyFill="1" applyBorder="1" applyAlignment="1">
      <alignment wrapText="1"/>
    </xf>
    <xf fontId="0" fillId="0" borderId="1" numFmtId="0" xfId="0" applyBorder="1" applyAlignment="1">
      <alignment horizontal="center" vertical="center" wrapText="1"/>
    </xf>
    <xf fontId="1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 wrapText="1"/>
    </xf>
    <xf fontId="0" fillId="0" borderId="0" numFmtId="4" xfId="0" applyNumberFormat="1" applyAlignment="1">
      <alignment wrapText="1"/>
    </xf>
    <xf fontId="0" fillId="0" borderId="1" numFmtId="0" xfId="0" applyBorder="1"/>
    <xf fontId="0" fillId="0" borderId="1" numFmtId="2" xfId="0" applyNumberFormat="1" applyBorder="1" applyAlignment="1">
      <alignment horizontal="center" wrapText="1"/>
    </xf>
    <xf fontId="3" fillId="3" borderId="1" numFmtId="4" xfId="0" applyNumberFormat="1" applyFont="1" applyFill="1" applyBorder="1" applyAlignment="1">
      <alignment horizontal="center"/>
    </xf>
    <xf fontId="0" fillId="0" borderId="0" numFmtId="2" xfId="0" applyNumberFormat="1"/>
    <xf fontId="0" fillId="0" borderId="0" numFmtId="4" xfId="0" applyNumberFormat="1"/>
    <xf fontId="0" fillId="3" borderId="1" numFmtId="0" xfId="0" applyFill="1" applyBorder="1"/>
    <xf fontId="0" fillId="3" borderId="2" numFmtId="0" xfId="0" applyFill="1" applyBorder="1"/>
    <xf fontId="0" fillId="0" borderId="2" numFmtId="2" xfId="0" applyNumberFormat="1" applyBorder="1" applyAlignment="1">
      <alignment horizontal="center" wrapText="1"/>
    </xf>
    <xf fontId="2" fillId="0" borderId="0" numFmtId="4" xfId="0" applyNumberFormat="1" applyFont="1" applyAlignment="1">
      <alignment horizontal="center" wrapText="1"/>
    </xf>
    <xf fontId="1" fillId="4" borderId="1" numFmtId="0" xfId="0" applyFont="1" applyFill="1" applyBorder="1"/>
    <xf fontId="1" fillId="4" borderId="1" numFmtId="4" xfId="0" applyNumberFormat="1" applyFont="1" applyFill="1" applyBorder="1" applyAlignment="1">
      <alignment horizontal="center"/>
    </xf>
    <xf fontId="1" fillId="0" borderId="1" numFmtId="2" xfId="0" applyNumberFormat="1" applyFont="1" applyBorder="1" applyAlignment="1">
      <alignment horizontal="center"/>
    </xf>
    <xf fontId="3" fillId="5" borderId="3" numFmtId="0" xfId="0" applyFont="1" applyFill="1" applyBorder="1"/>
    <xf fontId="3" fillId="5" borderId="4" numFmtId="0" xfId="0" applyFont="1" applyFill="1" applyBorder="1"/>
    <xf fontId="3" fillId="5" borderId="5" numFmtId="0" xfId="0" applyFont="1" applyFill="1" applyBorder="1"/>
    <xf fontId="3" fillId="0" borderId="0" numFmtId="0" xfId="0" applyFont="1"/>
    <xf fontId="4" fillId="2" borderId="6" numFmtId="0" xfId="0" applyFont="1" applyFill="1" applyBorder="1" applyAlignment="1">
      <alignment wrapText="1"/>
    </xf>
    <xf fontId="3" fillId="5" borderId="0" numFmtId="0" xfId="0" applyFont="1" applyFill="1"/>
    <xf fontId="5" fillId="2" borderId="1" numFmtId="0" xfId="0" applyFont="1" applyFill="1" applyBorder="1" applyAlignment="1">
      <alignment wrapText="1"/>
    </xf>
    <xf fontId="3" fillId="3" borderId="6" numFmtId="0" xfId="0" applyFont="1" applyFill="1" applyBorder="1"/>
    <xf fontId="3" fillId="0" borderId="1" numFmtId="2" xfId="0" applyNumberFormat="1" applyFont="1" applyBorder="1" applyAlignment="1">
      <alignment horizontal="center" wrapText="1"/>
    </xf>
    <xf fontId="3" fillId="3" borderId="1" numFmtId="2" xfId="0" applyNumberFormat="1" applyFont="1" applyFill="1" applyBorder="1" applyAlignment="1">
      <alignment horizontal="center" wrapText="1"/>
    </xf>
    <xf fontId="6" fillId="0" borderId="0" numFmtId="2" xfId="0" applyNumberFormat="1" applyFont="1"/>
    <xf fontId="0" fillId="0" borderId="0" numFmtId="4" xfId="0" applyNumberFormat="1" applyAlignment="1">
      <alignment horizontal="center" vertical="center" wrapText="1"/>
    </xf>
    <xf fontId="3" fillId="3" borderId="2" numFmtId="0" xfId="0" applyFont="1" applyFill="1" applyBorder="1"/>
    <xf fontId="3" fillId="0" borderId="2" numFmtId="2" xfId="0" applyNumberFormat="1" applyFont="1" applyBorder="1" applyAlignment="1">
      <alignment horizontal="center" wrapText="1"/>
    </xf>
    <xf fontId="3" fillId="3" borderId="2" numFmtId="4" xfId="0" applyNumberFormat="1" applyFont="1" applyFill="1" applyBorder="1" applyAlignment="1">
      <alignment horizontal="center"/>
    </xf>
    <xf fontId="3" fillId="5" borderId="7" numFmtId="0" xfId="0" applyFont="1" applyFill="1" applyBorder="1"/>
    <xf fontId="5" fillId="4" borderId="1" numFmtId="0" xfId="0" applyFont="1" applyFill="1" applyBorder="1"/>
    <xf fontId="5" fillId="4" borderId="1" numFmtId="4" xfId="0" applyNumberFormat="1" applyFont="1" applyFill="1" applyBorder="1" applyAlignment="1">
      <alignment horizontal="center"/>
    </xf>
    <xf fontId="7" fillId="0" borderId="1" numFmtId="2" xfId="0" applyNumberFormat="1" applyFont="1" applyBorder="1" applyAlignment="1">
      <alignment horizontal="center"/>
    </xf>
    <xf fontId="5" fillId="2" borderId="6" numFmtId="0" xfId="0" applyFont="1" applyFill="1" applyBorder="1" applyAlignment="1">
      <alignment horizontal="left" vertical="center" wrapText="1"/>
    </xf>
    <xf fontId="5" fillId="2" borderId="1" numFmtId="0" xfId="0" applyFont="1" applyFill="1" applyBorder="1" applyAlignment="1">
      <alignment horizontal="left" vertical="center" wrapText="1"/>
    </xf>
    <xf fontId="3" fillId="0" borderId="6" numFmtId="0" xfId="0" applyFont="1" applyBorder="1"/>
    <xf fontId="3" fillId="0" borderId="1" numFmtId="4" xfId="0" applyNumberFormat="1" applyFont="1" applyBorder="1" applyAlignment="1">
      <alignment horizontal="center"/>
    </xf>
    <xf fontId="3" fillId="0" borderId="8" numFmtId="0" xfId="0" applyFont="1" applyBorder="1"/>
    <xf fontId="5" fillId="4" borderId="1" numFmtId="2" xfId="0" applyNumberFormat="1" applyFont="1" applyFill="1" applyBorder="1" applyAlignment="1">
      <alignment horizontal="center"/>
    </xf>
    <xf fontId="5" fillId="3" borderId="1" numFmtId="2" xfId="0" applyNumberFormat="1" applyFont="1" applyFill="1" applyBorder="1" applyAlignment="1">
      <alignment horizontal="center"/>
    </xf>
    <xf fontId="8" fillId="0" borderId="0" numFmtId="0" xfId="0" applyFont="1" applyAlignment="1">
      <alignment horizontal="center" vertical="center" wrapText="1"/>
    </xf>
    <xf fontId="3" fillId="3" borderId="1" numFmtId="0" xfId="0" applyFont="1" applyFill="1" applyBorder="1"/>
    <xf fontId="8" fillId="0" borderId="0" numFmtId="2" xfId="0" applyNumberFormat="1" applyFont="1"/>
    <xf fontId="3" fillId="3" borderId="1" numFmtId="2" xfId="0" applyNumberFormat="1" applyFont="1" applyFill="1" applyBorder="1" applyAlignment="1">
      <alignment horizontal="center"/>
    </xf>
    <xf fontId="3" fillId="3" borderId="1" numFmtId="0" xfId="0" applyFont="1" applyFill="1" applyBorder="1" applyAlignment="1">
      <alignment horizontal="left"/>
    </xf>
    <xf fontId="3" fillId="3" borderId="1" numFmtId="0" xfId="0" applyFont="1" applyFill="1" applyBorder="1" applyAlignment="1">
      <alignment horizontal="center"/>
    </xf>
    <xf fontId="3" fillId="0" borderId="1" numFmtId="2" xfId="0" applyNumberFormat="1" applyFont="1" applyBorder="1" applyAlignment="1">
      <alignment horizontal="center"/>
    </xf>
    <xf fontId="3" fillId="3" borderId="2" numFmtId="2" xfId="0" applyNumberFormat="1" applyFont="1" applyFill="1" applyBorder="1" applyAlignment="1">
      <alignment horizontal="center" wrapText="1"/>
    </xf>
    <xf fontId="3" fillId="3" borderId="2" numFmtId="0" xfId="0" applyFont="1" applyFill="1" applyBorder="1" applyAlignment="1">
      <alignment horizontal="center"/>
    </xf>
    <xf fontId="7" fillId="3" borderId="1" numFmtId="2" xfId="0" applyNumberFormat="1" applyFont="1" applyFill="1" applyBorder="1" applyAlignment="1">
      <alignment horizontal="center"/>
    </xf>
    <xf fontId="5" fillId="2" borderId="1" numFmtId="0" xfId="0" applyFont="1" applyFill="1" applyBorder="1" applyAlignment="1">
      <alignment vertical="center" wrapText="1"/>
    </xf>
    <xf fontId="3" fillId="0" borderId="1" numFmtId="0" xfId="0" applyFont="1" applyBorder="1" applyAlignment="1">
      <alignment horizontal="center"/>
    </xf>
    <xf fontId="3" fillId="3" borderId="8" numFmtId="0" xfId="0" applyFont="1" applyFill="1" applyBorder="1"/>
    <xf fontId="5" fillId="4" borderId="6" numFmtId="0" xfId="0" applyFont="1" applyFill="1" applyBorder="1"/>
    <xf fontId="0" fillId="3" borderId="9" numFmtId="0" xfId="0" applyFill="1" applyBorder="1"/>
    <xf fontId="3" fillId="0" borderId="1" numFmtId="2" xfId="0" applyNumberFormat="1" applyFont="1" applyBorder="1" applyAlignment="1">
      <alignment horizontal="center" vertical="center" wrapText="1"/>
    </xf>
    <xf fontId="3" fillId="0" borderId="1" numFmtId="0" xfId="0" applyFont="1" applyBorder="1" applyAlignment="1">
      <alignment horizontal="center" vertical="center" wrapText="1"/>
    </xf>
    <xf fontId="0" fillId="3" borderId="10" numFmtId="0" xfId="0" applyFill="1" applyBorder="1"/>
    <xf fontId="3" fillId="0" borderId="2" numFmtId="0" xfId="0" applyFont="1" applyBorder="1" applyAlignment="1">
      <alignment horizontal="center" vertical="center" wrapText="1"/>
    </xf>
    <xf fontId="0" fillId="0" borderId="11" numFmtId="4" xfId="0" applyNumberFormat="1" applyBorder="1" applyAlignment="1">
      <alignment horizontal="center"/>
    </xf>
    <xf fontId="5" fillId="4" borderId="9" numFmtId="0" xfId="0" applyFont="1" applyFill="1" applyBorder="1"/>
    <xf fontId="4" fillId="4" borderId="1" numFmtId="2" xfId="0" applyNumberFormat="1" applyFont="1" applyFill="1" applyBorder="1" applyAlignment="1">
      <alignment horizontal="center" vertical="center" wrapText="1"/>
    </xf>
    <xf fontId="4" fillId="3" borderId="1" numFmtId="2" xfId="0" applyNumberFormat="1" applyFont="1" applyFill="1" applyBorder="1" applyAlignment="1">
      <alignment horizontal="center" vertical="center" wrapText="1"/>
    </xf>
    <xf fontId="0" fillId="3" borderId="6" numFmtId="0" xfId="0" applyFill="1" applyBorder="1"/>
    <xf fontId="3" fillId="0" borderId="2" numFmtId="2" xfId="0" applyNumberFormat="1" applyFont="1" applyBorder="1" applyAlignment="1">
      <alignment horizontal="center" vertical="center" wrapText="1"/>
    </xf>
    <xf fontId="5" fillId="4" borderId="1" numFmtId="2" xfId="0" applyNumberFormat="1" applyFont="1" applyFill="1" applyBorder="1" applyAlignment="1">
      <alignment horizontal="center" vertical="center" wrapText="1"/>
    </xf>
    <xf fontId="5" fillId="3" borderId="1" numFmtId="2" xfId="0" applyNumberFormat="1" applyFont="1" applyFill="1" applyBorder="1" applyAlignment="1">
      <alignment horizontal="center" vertical="center" wrapText="1"/>
    </xf>
    <xf fontId="9" fillId="0" borderId="12" numFmtId="0" xfId="0" applyFont="1" applyBorder="1"/>
    <xf fontId="10" fillId="0" borderId="13" numFmtId="0" xfId="0" applyFont="1" applyBorder="1" applyAlignment="1">
      <alignment horizontal="center" wrapText="1"/>
    </xf>
    <xf fontId="10" fillId="0" borderId="14" numFmtId="0" xfId="0" applyFont="1" applyBorder="1" applyAlignment="1">
      <alignment horizontal="center" wrapText="1"/>
    </xf>
    <xf fontId="11" fillId="0" borderId="0" numFmtId="0" xfId="0" applyFont="1"/>
    <xf fontId="10" fillId="0" borderId="12" numFmtId="2" xfId="0" applyNumberFormat="1" applyFont="1" applyBorder="1" applyAlignment="1">
      <alignment horizontal="center" wrapText="1"/>
    </xf>
    <xf fontId="9" fillId="0" borderId="12" numFmtId="0" xfId="0" applyFont="1" applyBorder="1" applyAlignment="1">
      <alignment horizontal="center" vertical="center" wrapText="1"/>
    </xf>
    <xf fontId="9" fillId="0" borderId="12" numFmtId="0" xfId="0" applyFont="1" applyBorder="1" applyAlignment="1">
      <alignment vertical="center" wrapText="1"/>
    </xf>
    <xf fontId="11" fillId="0" borderId="0" numFmtId="0" xfId="0" applyFont="1" applyAlignment="1">
      <alignment vertical="center"/>
    </xf>
    <xf fontId="9" fillId="0" borderId="12" numFmtId="0" xfId="0" applyFont="1" applyBorder="1" applyAlignment="1" quotePrefix="1">
      <alignment horizontal="center" vertical="center" wrapText="1"/>
    </xf>
    <xf fontId="12" fillId="6" borderId="12" numFmtId="0" xfId="0" applyFont="1" applyFill="1" applyBorder="1" applyAlignment="1">
      <alignment horizontal="center" vertical="center"/>
    </xf>
    <xf fontId="13" fillId="0" borderId="12" numFmtId="0" xfId="0" applyFont="1" applyBorder="1"/>
    <xf fontId="14" fillId="7" borderId="12" numFmtId="0" xfId="0" applyFont="1" applyFill="1" applyBorder="1" applyAlignment="1">
      <alignment horizontal="center" vertical="center"/>
    </xf>
    <xf fontId="15" fillId="8" borderId="1" numFmtId="0" xfId="0" applyFont="1" applyFill="1" applyBorder="1" applyAlignment="1">
      <alignment horizontal="center" vertical="center"/>
    </xf>
    <xf fontId="5" fillId="3" borderId="1" numFmtId="2" xfId="0" applyNumberFormat="1" applyFont="1" applyFill="1" applyBorder="1" applyAlignment="1">
      <alignment horizontal="center" vertical="top" wrapText="1"/>
    </xf>
    <xf fontId="3" fillId="9" borderId="1" numFmtId="4" xfId="0" applyNumberFormat="1" applyFont="1" applyFill="1" applyBorder="1" applyAlignment="1">
      <alignment horizontal="center" vertical="top" wrapText="1"/>
    </xf>
    <xf fontId="3" fillId="0" borderId="1" numFmtId="2" xfId="0" applyNumberFormat="1" applyFont="1" applyBorder="1" applyAlignment="1">
      <alignment horizontal="center" vertical="top" wrapText="1"/>
    </xf>
    <xf fontId="3" fillId="10" borderId="1" numFmtId="4" xfId="0" applyNumberFormat="1" applyFont="1" applyFill="1" applyBorder="1" applyAlignment="1">
      <alignment horizontal="center" vertical="top" wrapText="1"/>
    </xf>
    <xf fontId="3" fillId="0" borderId="12" numFmtId="2" xfId="0" applyNumberFormat="1" applyFont="1" applyBorder="1" applyAlignment="1">
      <alignment horizontal="center" vertical="top" wrapText="1"/>
    </xf>
    <xf fontId="3" fillId="10" borderId="12" numFmtId="4" xfId="0" applyNumberFormat="1" applyFont="1" applyFill="1" applyBorder="1" applyAlignment="1">
      <alignment horizontal="center" vertical="top" wrapText="1"/>
    </xf>
    <xf fontId="15" fillId="8" borderId="15" numFmtId="0" xfId="0" applyFont="1" applyFill="1" applyBorder="1" applyAlignment="1">
      <alignment horizontal="center" vertical="center"/>
    </xf>
    <xf fontId="3" fillId="11" borderId="1" numFmtId="4" xfId="0" applyNumberFormat="1" applyFont="1" applyFill="1" applyBorder="1" applyAlignment="1">
      <alignment horizontal="center" vertical="top" wrapText="1"/>
    </xf>
    <xf fontId="3" fillId="10" borderId="1" numFmtId="4" xfId="0" applyNumberFormat="1" applyFont="1" applyFill="1" applyBorder="1" applyAlignment="1">
      <alignment horizontal="center" vertical="top"/>
    </xf>
    <xf fontId="13" fillId="0" borderId="12" numFmtId="2" xfId="0" applyNumberFormat="1" applyFont="1" applyBorder="1" applyAlignment="1">
      <alignment horizontal="center"/>
    </xf>
    <xf fontId="3" fillId="9" borderId="1" numFmtId="4" xfId="0" applyNumberFormat="1" applyFont="1" applyFill="1" applyBorder="1" applyAlignment="1">
      <alignment horizontal="center" vertical="top"/>
    </xf>
    <xf fontId="15" fillId="8" borderId="2" numFmt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charts/_rels/chart1.xml.rels><?xml version="1.0" encoding="UTF-8" standalone="yes"?><Relationships xmlns="http://schemas.openxmlformats.org/package/2006/relationships"></Relationships>
</file>

<file path=xl/charts/_rels/chart2.xml.rels><?xml version="1.0" encoding="UTF-8" standalone="yes"?><Relationships xmlns="http://schemas.openxmlformats.org/package/2006/relationships"></Relationships>
</file>

<file path=xl/charts/_rels/chart3.xml.rels><?xml version="1.0" encoding="UTF-8" standalone="yes"?><Relationships xmlns="http://schemas.openxmlformats.org/package/2006/relationships"></Relationships>
</file>

<file path=xl/charts/_rels/chart4.xml.rels><?xml version="1.0" encoding="UTF-8" standalone="yes"?><Relationships xmlns="http://schemas.openxmlformats.org/package/2006/relationships"></Relationships>
</file>

<file path=xl/charts/_rels/chart5.xml.rels><?xml version="1.0" encoding="UTF-8" standalone="yes"?><Relationships xmlns="http://schemas.openxmlformats.org/package/2006/relationships"></Relationships>
</file>

<file path=xl/charts/_rels/chart6.xml.rels><?xml version="1.0" encoding="UTF-8" standalone="yes"?><Relationships xmlns="http://schemas.openxmlformats.org/package/2006/relationships"></Relationships>
</file>

<file path=xl/charts/_rels/chart7.xml.rels><?xml version="1.0" encoding="UTF-8" standalone="yes"?><Relationships xmlns="http://schemas.openxmlformats.org/package/2006/relationships"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ru-RU"/>
  <c:roundedCorners val="0"/>
  <mc:AlternateContent>
    <mc:Choice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 bwMode="auto">
        <a:prstGeom prst="rect">
          <a:avLst/>
        </a:prstGeom>
        <a:noFill/>
        <a:ln w="9360">
          <a:noFill/>
        </a:ln>
      </c:spPr>
    </c:floor>
    <c:sideWall>
      <c:thickness val="0"/>
      <c:spPr bwMode="auto">
        <a:prstGeom prst="rect">
          <a:avLst/>
        </a:prstGeom>
        <a:noFill/>
        <a:ln w="9360">
          <a:noFill/>
        </a:ln>
      </c:spPr>
    </c:sideWall>
    <c:backWall>
      <c:thickness val="0"/>
      <c:spPr bwMode="auto">
        <a:prstGeom prst="rect">
          <a:avLst/>
        </a:prstGeom>
        <a:noFill/>
        <a:ln w="9360">
          <a:noFill/>
        </a:ln>
      </c:spPr>
    </c:backWall>
    <c:plotArea>
      <c:layout>
        <c:manualLayout>
          <c:layoutTarget val="inner"/>
          <c:xMode val="edge"/>
          <c:yMode val="edge"/>
          <c:x val="0.070475235303193995"/>
          <c:y val="0.014607857041554401"/>
          <c:w val="0.91787532788149995"/>
          <c:h val="0.696638774641895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 xml:space="preserve">'срав_2020 г. с 2021г.'!$B$2</c:f>
              <c:strCache>
                <c:ptCount val="1"/>
                <c:pt idx="0">
                  <c:v xml:space="preserve">2020 год</c:v>
                </c:pt>
              </c:strCache>
            </c:strRef>
          </c:tx>
          <c:spPr bwMode="auto">
            <a:prstGeom prst="rect">
              <a:avLst/>
            </a:prstGeom>
            <a:gradFill>
              <a:gsLst>
                <a:gs pos="0">
                  <a:srgbClr val="2E5F99"/>
                </a:gs>
                <a:gs pos="100000">
                  <a:srgbClr val="3C7AC7"/>
                </a:gs>
              </a:gsLst>
              <a:lin ang="16200000" scaled="true"/>
            </a:gradFill>
            <a:ln w="0">
              <a:noFill/>
            </a:ln>
          </c:spPr>
          <c:invertIfNegative val="0"/>
          <c:dLbls>
            <c:separator xml:space="preserve">; </c:separator>
            <c:showBubbleSize val="1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</c:spPr>
            <c:txPr>
              <a:bodyPr rot="-5400000" wrap="square"/>
              <a:lstStyle/>
              <a:p>
                <a:pPr>
                  <a:defRPr sz="900" b="0" strike="noStrike" spc="-1">
                    <a:solidFill>
                      <a:srgbClr val="1F497D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</c:dLbls>
          <c:cat>
            <c:strRef>
              <c:f xml:space="preserve">'срав_2020 г. с 2021г.'!$A$3:$A$26</c:f>
              <c:strCache>
                <c:ptCount val="24"/>
                <c:pt idx="0">
                  <c:v xml:space="preserve">Киреевский район</c:v>
                </c:pt>
                <c:pt idx="1">
                  <c:v xml:space="preserve">Плавский район</c:v>
                </c:pt>
                <c:pt idx="2">
                  <c:v xml:space="preserve">Щекинский район</c:v>
                </c:pt>
                <c:pt idx="3">
                  <c:v xml:space="preserve">Каменский район</c:v>
                </c:pt>
                <c:pt idx="4">
                  <c:v xml:space="preserve">город Алексин</c:v>
                </c:pt>
                <c:pt idx="5">
                  <c:v xml:space="preserve">Тепло-Огаревский район</c:v>
                </c:pt>
                <c:pt idx="6">
                  <c:v xml:space="preserve">Кимовский район</c:v>
                </c:pt>
                <c:pt idx="7">
                  <c:v xml:space="preserve">Воловский район</c:v>
                </c:pt>
                <c:pt idx="8">
                  <c:v xml:space="preserve">город Тула</c:v>
                </c:pt>
                <c:pt idx="9">
                  <c:v xml:space="preserve">Веневский район</c:v>
                </c:pt>
                <c:pt idx="10">
                  <c:v xml:space="preserve">Ясногорский район</c:v>
                </c:pt>
                <c:pt idx="11">
                  <c:v xml:space="preserve">Узловский район</c:v>
                </c:pt>
                <c:pt idx="12">
                  <c:v xml:space="preserve">Богородицкий район</c:v>
                </c:pt>
                <c:pt idx="13">
                  <c:v xml:space="preserve">город Донской</c:v>
                </c:pt>
                <c:pt idx="14">
                  <c:v xml:space="preserve">Чернский район</c:v>
                </c:pt>
                <c:pt idx="15">
                  <c:v xml:space="preserve">город Новомосковск</c:v>
                </c:pt>
                <c:pt idx="16">
                  <c:v xml:space="preserve">Арсеньевский район</c:v>
                </c:pt>
                <c:pt idx="17">
                  <c:v>Славный</c:v>
                </c:pt>
                <c:pt idx="18">
                  <c:v xml:space="preserve">город Ефремов</c:v>
                </c:pt>
                <c:pt idx="19">
                  <c:v xml:space="preserve">Заокский район</c:v>
                </c:pt>
                <c:pt idx="20">
                  <c:v xml:space="preserve">Куркинский район</c:v>
                </c:pt>
                <c:pt idx="21">
                  <c:v xml:space="preserve">Белевский район</c:v>
                </c:pt>
                <c:pt idx="22">
                  <c:v xml:space="preserve">Суворовский район</c:v>
                </c:pt>
                <c:pt idx="23">
                  <c:v xml:space="preserve">рабочий поселок Новогуровский</c:v>
                </c:pt>
              </c:strCache>
            </c:strRef>
          </c:cat>
          <c:val>
            <c:numRef>
              <c:f xml:space="preserve">'срав_2020 г. с 2021г.'!$B$3:$B$26</c:f>
              <c:numCache>
                <c:formatCode>0.00</c:formatCode>
                <c:ptCount val="24"/>
                <c:pt idx="0">
                  <c:v>85.38</c:v>
                </c:pt>
                <c:pt idx="1">
                  <c:v>77.54</c:v>
                </c:pt>
                <c:pt idx="2">
                  <c:v>76.79</c:v>
                </c:pt>
                <c:pt idx="3">
                  <c:v>97.53</c:v>
                </c:pt>
                <c:pt idx="4">
                  <c:v>70.43</c:v>
                </c:pt>
                <c:pt idx="5">
                  <c:v>97.54</c:v>
                </c:pt>
                <c:pt idx="6">
                  <c:v>70</c:v>
                </c:pt>
                <c:pt idx="7">
                  <c:v>97.185</c:v>
                </c:pt>
                <c:pt idx="8">
                  <c:v>73.01</c:v>
                </c:pt>
                <c:pt idx="9">
                  <c:v>67.22</c:v>
                </c:pt>
                <c:pt idx="10">
                  <c:v>96.83</c:v>
                </c:pt>
                <c:pt idx="11">
                  <c:v>72.4</c:v>
                </c:pt>
                <c:pt idx="12">
                  <c:v>93.51</c:v>
                </c:pt>
                <c:pt idx="13">
                  <c:v>94.55</c:v>
                </c:pt>
                <c:pt idx="14">
                  <c:v>94.65</c:v>
                </c:pt>
                <c:pt idx="15">
                  <c:v>68.95</c:v>
                </c:pt>
                <c:pt idx="16">
                  <c:v>77.33</c:v>
                </c:pt>
                <c:pt idx="17">
                  <c:v>92.89</c:v>
                </c:pt>
                <c:pt idx="18">
                  <c:v>74.4</c:v>
                </c:pt>
                <c:pt idx="19">
                  <c:v>50.95</c:v>
                </c:pt>
                <c:pt idx="20">
                  <c:v>94.29</c:v>
                </c:pt>
                <c:pt idx="21">
                  <c:v>72.82</c:v>
                </c:pt>
                <c:pt idx="22">
                  <c:v>77.7</c:v>
                </c:pt>
                <c:pt idx="23">
                  <c:v>78.68</c:v>
                </c:pt>
              </c:numCache>
            </c:numRef>
          </c:val>
        </c:ser>
        <c:ser>
          <c:idx val="1"/>
          <c:order val="1"/>
          <c:tx>
            <c:strRef>
              <c:f xml:space="preserve">'срав_2020 г. с 2021г.'!$C$2</c:f>
              <c:strCache>
                <c:ptCount val="1"/>
                <c:pt idx="0">
                  <c:v xml:space="preserve">2021 год</c:v>
                </c:pt>
              </c:strCache>
            </c:strRef>
          </c:tx>
          <c:spPr bwMode="auto">
            <a:prstGeom prst="rect">
              <a:avLst/>
            </a:prstGeom>
            <a:gradFill>
              <a:gsLst>
                <a:gs pos="0">
                  <a:srgbClr val="9C2F2C"/>
                </a:gs>
                <a:gs pos="100000">
                  <a:srgbClr val="CB3D39"/>
                </a:gs>
              </a:gsLst>
              <a:lin ang="16200000" scaled="true"/>
            </a:gradFill>
            <a:ln w="0">
              <a:noFill/>
            </a:ln>
          </c:spPr>
          <c:invertIfNegative val="0"/>
          <c:dLbls>
            <c:separator xml:space="preserve">; </c:separator>
            <c:showBubbleSize val="1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</c:spPr>
            <c:txPr>
              <a:bodyPr rot="-5400000" wrap="square"/>
              <a:lstStyle/>
              <a:p>
                <a:pPr>
                  <a:defRPr sz="900" b="0" strike="noStrike" spc="-1">
                    <a:solidFill>
                      <a:srgbClr val="1F497D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</c:dLbls>
          <c:cat>
            <c:strRef>
              <c:f xml:space="preserve">'срав_2020 г. с 2021г.'!$A$3:$A$26</c:f>
              <c:strCache>
                <c:ptCount val="24"/>
                <c:pt idx="0">
                  <c:v xml:space="preserve">Киреевский район</c:v>
                </c:pt>
                <c:pt idx="1">
                  <c:v xml:space="preserve">Плавский район</c:v>
                </c:pt>
                <c:pt idx="2">
                  <c:v xml:space="preserve">Щекинский район</c:v>
                </c:pt>
                <c:pt idx="3">
                  <c:v xml:space="preserve">Каменский район</c:v>
                </c:pt>
                <c:pt idx="4">
                  <c:v xml:space="preserve">город Алексин</c:v>
                </c:pt>
                <c:pt idx="5">
                  <c:v xml:space="preserve">Тепло-Огаревский район</c:v>
                </c:pt>
                <c:pt idx="6">
                  <c:v xml:space="preserve">Кимовский район</c:v>
                </c:pt>
                <c:pt idx="7">
                  <c:v xml:space="preserve">Воловский район</c:v>
                </c:pt>
                <c:pt idx="8">
                  <c:v xml:space="preserve">город Тула</c:v>
                </c:pt>
                <c:pt idx="9">
                  <c:v xml:space="preserve">Веневский район</c:v>
                </c:pt>
                <c:pt idx="10">
                  <c:v xml:space="preserve">Ясногорский район</c:v>
                </c:pt>
                <c:pt idx="11">
                  <c:v xml:space="preserve">Узловский район</c:v>
                </c:pt>
                <c:pt idx="12">
                  <c:v xml:space="preserve">Богородицкий район</c:v>
                </c:pt>
                <c:pt idx="13">
                  <c:v xml:space="preserve">город Донской</c:v>
                </c:pt>
                <c:pt idx="14">
                  <c:v xml:space="preserve">Чернский район</c:v>
                </c:pt>
                <c:pt idx="15">
                  <c:v xml:space="preserve">город Новомосковск</c:v>
                </c:pt>
                <c:pt idx="16">
                  <c:v xml:space="preserve">Арсеньевский район</c:v>
                </c:pt>
                <c:pt idx="17">
                  <c:v>Славный</c:v>
                </c:pt>
                <c:pt idx="18">
                  <c:v xml:space="preserve">город Ефремов</c:v>
                </c:pt>
                <c:pt idx="19">
                  <c:v xml:space="preserve">Заокский район</c:v>
                </c:pt>
                <c:pt idx="20">
                  <c:v xml:space="preserve">Куркинский район</c:v>
                </c:pt>
                <c:pt idx="21">
                  <c:v xml:space="preserve">Белевский район</c:v>
                </c:pt>
                <c:pt idx="22">
                  <c:v xml:space="preserve">Суворовский район</c:v>
                </c:pt>
                <c:pt idx="23">
                  <c:v xml:space="preserve">рабочий поселок Новогуровский</c:v>
                </c:pt>
              </c:strCache>
            </c:strRef>
          </c:cat>
          <c:val>
            <c:numRef>
              <c:f xml:space="preserve">'срав_2020 г. с 2021г.'!$C$3:$C$26</c:f>
              <c:numCache>
                <c:formatCode>0.00</c:formatCode>
                <c:ptCount val="24"/>
                <c:pt idx="0">
                  <c:v>76.21</c:v>
                </c:pt>
                <c:pt idx="1">
                  <c:v>69.31</c:v>
                </c:pt>
                <c:pt idx="2">
                  <c:v>70.54</c:v>
                </c:pt>
                <c:pt idx="3">
                  <c:v>96.28</c:v>
                </c:pt>
                <c:pt idx="4">
                  <c:v>69.55</c:v>
                </c:pt>
                <c:pt idx="5">
                  <c:v>98.42</c:v>
                </c:pt>
                <c:pt idx="6">
                  <c:v>70.95</c:v>
                </c:pt>
                <c:pt idx="7">
                  <c:v>98.17</c:v>
                </c:pt>
                <c:pt idx="8">
                  <c:v>74.12</c:v>
                </c:pt>
                <c:pt idx="9">
                  <c:v>68.46</c:v>
                </c:pt>
                <c:pt idx="10">
                  <c:v>98.44</c:v>
                </c:pt>
                <c:pt idx="11">
                  <c:v>74.24</c:v>
                </c:pt>
                <c:pt idx="12">
                  <c:v>95.79</c:v>
                </c:pt>
                <c:pt idx="13">
                  <c:v>96.86</c:v>
                </c:pt>
                <c:pt idx="14">
                  <c:v>97.11</c:v>
                </c:pt>
                <c:pt idx="15">
                  <c:v>71.88</c:v>
                </c:pt>
                <c:pt idx="16">
                  <c:v>80.38</c:v>
                </c:pt>
                <c:pt idx="17">
                  <c:v>96.1</c:v>
                </c:pt>
                <c:pt idx="18">
                  <c:v>77.77</c:v>
                </c:pt>
                <c:pt idx="19">
                  <c:v>54.32</c:v>
                </c:pt>
                <c:pt idx="20">
                  <c:v>98.08</c:v>
                </c:pt>
                <c:pt idx="21">
                  <c:v>77.49</c:v>
                </c:pt>
                <c:pt idx="22">
                  <c:v>83.67</c:v>
                </c:pt>
                <c:pt idx="23">
                  <c:v>86.56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shape val="box"/>
        <c:axId val="69121208"/>
        <c:axId val="17390538"/>
      </c:bar3DChart>
      <c:catAx>
        <c:axId val="69121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 bwMode="auto">
          <a:prstGeom prst="rect">
            <a:avLst/>
          </a:prstGeom>
          <a:ln w="9360">
            <a:solidFill>
              <a:srgbClr val="D4E3F4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1F497D"/>
                </a:solidFill>
                <a:latin typeface="Calibri"/>
                <a:ea typeface="Arial"/>
              </a:defRPr>
            </a:pPr>
            <a:endParaRPr lang="ru-RU"/>
          </a:p>
        </c:txPr>
        <c:crossAx val="17390538"/>
        <c:crosses val="autoZero"/>
        <c:auto val="1"/>
        <c:lblAlgn val="ctr"/>
        <c:lblOffset val="100"/>
        <c:noMultiLvlLbl val="0"/>
      </c:catAx>
      <c:valAx>
        <c:axId val="17390538"/>
        <c:scaling>
          <c:orientation val="minMax"/>
          <c:max val="100"/>
          <c:min val="40"/>
        </c:scaling>
        <c:delete val="0"/>
        <c:axPos val="l"/>
        <c:majorGridlines>
          <c:spPr bwMode="auto">
            <a:prstGeom prst="rect">
              <a:avLst/>
            </a:prstGeom>
            <a:ln w="9360">
              <a:solidFill>
                <a:srgbClr val="D4E3F4"/>
              </a:solidFill>
              <a:round/>
            </a:ln>
          </c:spPr>
        </c:majorGridlines>
        <c:numFmt formatCode="0.00" sourceLinked="0"/>
        <c:majorTickMark val="none"/>
        <c:minorTickMark val="none"/>
        <c:tickLblPos val="nextTo"/>
        <c:spPr bwMode="auto">
          <a:prstGeom prst="rect">
            <a:avLst/>
          </a:prstGeom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1F497D"/>
                </a:solidFill>
                <a:latin typeface="Calibri"/>
                <a:ea typeface="Arial"/>
              </a:defRPr>
            </a:pPr>
            <a:endParaRPr lang="ru-RU"/>
          </a:p>
        </c:txPr>
        <c:crossAx val="69121208"/>
        <c:crosses val="autoZero"/>
        <c:crossBetween val="between"/>
      </c:valAx>
    </c:plotArea>
    <c:legend>
      <c:legendPos val="b"/>
      <c:layout/>
      <c:overlay val="0"/>
      <c:spPr bwMode="auto">
        <a:prstGeom prst="rect">
          <a:avLst/>
        </a:prstGeom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1F497D"/>
              </a:solidFill>
              <a:latin typeface="Calibri"/>
              <a:ea typeface="Arial"/>
            </a:defRPr>
          </a:pPr>
          <a:endParaRPr lang="ru-RU"/>
        </a:p>
      </c:txPr>
    </c:legend>
    <c:plotVisOnly val="1"/>
    <c:dispBlanksAs val="gap"/>
    <c:showDLblsOverMax val="1"/>
  </c:chart>
  <c:spPr bwMode="auto">
    <a:xfrm>
      <a:off x="0" y="0"/>
      <a:ext cx="0" cy="0"/>
    </a:xfrm>
    <a:prstGeom prst="rect">
      <a:avLst/>
    </a:prstGeom>
    <a:solidFill>
      <a:srgbClr val="FFFFFF"/>
    </a:solidFill>
    <a:ln w="9360">
      <a:solidFill>
        <a:srgbClr val="D4E3F4"/>
      </a:solidFill>
      <a:round/>
    </a:ln>
  </c:spPr>
  <c:printSettings>
    <c:headerFooter/>
    <c:pageMargins l="0.69999999999999996" r="0.69999999999999996" t="0.75" b="0.75" header="0.29999999999999999" footer="0.2999999999999999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ru-RU"/>
  <c:roundedCorners val="0"/>
  <mc:AlternateContent>
    <mc:Choice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 xml:space="preserve">+/- к 1 полугодию 2020 года (%)</c:v>
          </c:tx>
          <c:spPr bwMode="auto">
            <a:prstGeom prst="rect">
              <a:avLst/>
            </a:prstGeom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dLblPos val="outEnd"/>
            <c:separator xml:space="preserve">; </c:separator>
            <c:showBubbleSize val="1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</c:spPr>
            <c:txPr>
              <a:bodyPr rot="-5400000"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</c:dLbls>
          <c:cat>
            <c:strRef>
              <c:f xml:space="preserve">'срав_2020 г. с 2021г.'!$F$32:$F$57</c:f>
              <c:strCache>
                <c:ptCount val="26"/>
                <c:pt idx="0">
                  <c:v xml:space="preserve">Плавский район</c:v>
                </c:pt>
                <c:pt idx="1">
                  <c:v xml:space="preserve">Киреевский район</c:v>
                </c:pt>
                <c:pt idx="2">
                  <c:v xml:space="preserve">Щекинский район</c:v>
                </c:pt>
                <c:pt idx="3">
                  <c:v xml:space="preserve">Белевский район</c:v>
                </c:pt>
                <c:pt idx="4">
                  <c:v xml:space="preserve">город Алексин</c:v>
                </c:pt>
                <c:pt idx="5">
                  <c:v xml:space="preserve">Заокский район</c:v>
                </c:pt>
                <c:pt idx="6">
                  <c:v xml:space="preserve">Чернский район</c:v>
                </c:pt>
                <c:pt idx="7">
                  <c:v xml:space="preserve">Каменский район</c:v>
                </c:pt>
                <c:pt idx="8">
                  <c:v xml:space="preserve">город Новомосковск</c:v>
                </c:pt>
                <c:pt idx="9">
                  <c:v xml:space="preserve">Воловский район</c:v>
                </c:pt>
                <c:pt idx="10">
                  <c:v xml:space="preserve">Узловский район</c:v>
                </c:pt>
                <c:pt idx="11">
                  <c:v>Славный</c:v>
                </c:pt>
                <c:pt idx="12">
                  <c:v xml:space="preserve">Кимовский район</c:v>
                </c:pt>
                <c:pt idx="13">
                  <c:v xml:space="preserve">Тепло-Огаревский район</c:v>
                </c:pt>
                <c:pt idx="14">
                  <c:v xml:space="preserve">Богородицкий район</c:v>
                </c:pt>
                <c:pt idx="15">
                  <c:v xml:space="preserve">город Ефремов</c:v>
                </c:pt>
                <c:pt idx="16">
                  <c:v xml:space="preserve">город Тула</c:v>
                </c:pt>
                <c:pt idx="17">
                  <c:v xml:space="preserve">Веневский район</c:v>
                </c:pt>
                <c:pt idx="18">
                  <c:v xml:space="preserve">Ясногорский район</c:v>
                </c:pt>
                <c:pt idx="19">
                  <c:v xml:space="preserve">Куркинский район</c:v>
                </c:pt>
                <c:pt idx="20">
                  <c:v xml:space="preserve">город Донской</c:v>
                </c:pt>
                <c:pt idx="21">
                  <c:v xml:space="preserve">Одоевский район</c:v>
                </c:pt>
                <c:pt idx="22">
                  <c:v xml:space="preserve">Суворовский район</c:v>
                </c:pt>
                <c:pt idx="23">
                  <c:v xml:space="preserve">рабочий поселок Новогуровский</c:v>
                </c:pt>
                <c:pt idx="24">
                  <c:v xml:space="preserve">Арсеньевский район</c:v>
                </c:pt>
                <c:pt idx="25">
                  <c:v xml:space="preserve">Дубенский район</c:v>
                </c:pt>
              </c:strCache>
            </c:strRef>
          </c:cat>
          <c:val>
            <c:numRef>
              <c:f xml:space="preserve">'срав_2020 г. с 2021г.'!$I$32:$I$57</c:f>
              <c:numCache>
                <c:formatCode>#,##0.00</c:formatCode>
                <c:ptCount val="26"/>
                <c:pt idx="0">
                  <c:v>-21.63</c:v>
                </c:pt>
                <c:pt idx="1">
                  <c:v>-12.55</c:v>
                </c:pt>
                <c:pt idx="2">
                  <c:v>-9.74</c:v>
                </c:pt>
                <c:pt idx="3">
                  <c:v>-5.72</c:v>
                </c:pt>
                <c:pt idx="4">
                  <c:v>-4.9</c:v>
                </c:pt>
                <c:pt idx="5">
                  <c:v>-6.11</c:v>
                </c:pt>
                <c:pt idx="6">
                  <c:v>-1.67</c:v>
                </c:pt>
                <c:pt idx="7">
                  <c:v>-1.03</c:v>
                </c:pt>
                <c:pt idx="8">
                  <c:v>-0.83</c:v>
                </c:pt>
                <c:pt idx="9">
                  <c:v>-0.34</c:v>
                </c:pt>
                <c:pt idx="10">
                  <c:v>-0.28</c:v>
                </c:pt>
                <c:pt idx="11">
                  <c:v>-0.27</c:v>
                </c:pt>
                <c:pt idx="12">
                  <c:v>0.38</c:v>
                </c:pt>
                <c:pt idx="13">
                  <c:v>0.81</c:v>
                </c:pt>
                <c:pt idx="14">
                  <c:v>0.480000000000004</c:v>
                </c:pt>
                <c:pt idx="15">
                  <c:v>1.36</c:v>
                </c:pt>
                <c:pt idx="16">
                  <c:v>1.51</c:v>
                </c:pt>
                <c:pt idx="17">
                  <c:v>1.61</c:v>
                </c:pt>
                <c:pt idx="18">
                  <c:v>1.66</c:v>
                </c:pt>
                <c:pt idx="19">
                  <c:v>1.95</c:v>
                </c:pt>
                <c:pt idx="20">
                  <c:v>2.25</c:v>
                </c:pt>
                <c:pt idx="21">
                  <c:v>2.47</c:v>
                </c:pt>
                <c:pt idx="22">
                  <c:v>3.89</c:v>
                </c:pt>
                <c:pt idx="23">
                  <c:v>8.14</c:v>
                </c:pt>
                <c:pt idx="24">
                  <c:v>9.62</c:v>
                </c:pt>
                <c:pt idx="25">
                  <c:v>11.83</c:v>
                </c:pt>
              </c:numCache>
            </c:numRef>
          </c:val>
        </c:ser>
        <c:ser>
          <c:idx val="1"/>
          <c:order val="1"/>
          <c:tx>
            <c:v xml:space="preserve">Изменения в худшую сторону</c:v>
          </c:tx>
          <c:spPr bwMode="auto">
            <a:prstGeom prst="rect">
              <a:avLst/>
            </a:prstGeom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dLblPos val="outEnd"/>
            <c:separator xml:space="preserve">; </c:separator>
            <c:showBubbleSize val="1"/>
            <c:showCatName val="0"/>
            <c:showLeaderLines val="0"/>
            <c:showLegendKey val="0"/>
            <c:showPercent val="0"/>
            <c:showSerName val="0"/>
            <c:showVal val="0"/>
            <c:spPr bwMode="auto">
              <a:prstGeom prst="rect">
                <a:avLst/>
              </a:prstGeom>
              <a:noFill/>
              <a:ln>
                <a:noFill/>
              </a:ln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</c:dLbls>
          <c:cat>
            <c:strRef>
              <c:f xml:space="preserve">'срав_2020 г. с 2021г.'!$F$32:$F$57</c:f>
              <c:strCache>
                <c:ptCount val="26"/>
                <c:pt idx="0">
                  <c:v xml:space="preserve">Плавский район</c:v>
                </c:pt>
                <c:pt idx="1">
                  <c:v xml:space="preserve">Киреевский район</c:v>
                </c:pt>
                <c:pt idx="2">
                  <c:v xml:space="preserve">Щекинский район</c:v>
                </c:pt>
                <c:pt idx="3">
                  <c:v xml:space="preserve">Белевский район</c:v>
                </c:pt>
                <c:pt idx="4">
                  <c:v xml:space="preserve">город Алексин</c:v>
                </c:pt>
                <c:pt idx="5">
                  <c:v xml:space="preserve">Заокский район</c:v>
                </c:pt>
                <c:pt idx="6">
                  <c:v xml:space="preserve">Чернский район</c:v>
                </c:pt>
                <c:pt idx="7">
                  <c:v xml:space="preserve">Каменский район</c:v>
                </c:pt>
                <c:pt idx="8">
                  <c:v xml:space="preserve">город Новомосковск</c:v>
                </c:pt>
                <c:pt idx="9">
                  <c:v xml:space="preserve">Воловский район</c:v>
                </c:pt>
                <c:pt idx="10">
                  <c:v xml:space="preserve">Узловский район</c:v>
                </c:pt>
                <c:pt idx="11">
                  <c:v>Славный</c:v>
                </c:pt>
                <c:pt idx="12">
                  <c:v xml:space="preserve">Кимовский район</c:v>
                </c:pt>
                <c:pt idx="13">
                  <c:v xml:space="preserve">Тепло-Огаревский район</c:v>
                </c:pt>
                <c:pt idx="14">
                  <c:v xml:space="preserve">Богородицкий район</c:v>
                </c:pt>
                <c:pt idx="15">
                  <c:v xml:space="preserve">город Ефремов</c:v>
                </c:pt>
                <c:pt idx="16">
                  <c:v xml:space="preserve">город Тула</c:v>
                </c:pt>
                <c:pt idx="17">
                  <c:v xml:space="preserve">Веневский район</c:v>
                </c:pt>
                <c:pt idx="18">
                  <c:v xml:space="preserve">Ясногорский район</c:v>
                </c:pt>
                <c:pt idx="19">
                  <c:v xml:space="preserve">Куркинский район</c:v>
                </c:pt>
                <c:pt idx="20">
                  <c:v xml:space="preserve">город Донской</c:v>
                </c:pt>
                <c:pt idx="21">
                  <c:v xml:space="preserve">Одоевский район</c:v>
                </c:pt>
                <c:pt idx="22">
                  <c:v xml:space="preserve">Суворовский район</c:v>
                </c:pt>
                <c:pt idx="23">
                  <c:v xml:space="preserve">рабочий поселок Новогуровский</c:v>
                </c:pt>
                <c:pt idx="24">
                  <c:v xml:space="preserve">Арсеньевский район</c:v>
                </c:pt>
                <c:pt idx="25">
                  <c:v xml:space="preserve">Дубенский район</c:v>
                </c:pt>
              </c:strCache>
            </c:strRef>
          </c:cat>
          <c:val>
            <c:numRef>
              <c:f xml:space="preserve">'срав_2020 г. с 2021г.'!$J$32:$J$57</c:f>
              <c:numCache>
                <c:formatCode>0.00</c:formatCode>
                <c:ptCount val="26"/>
                <c:pt idx="1">
                  <c:v>-12.55</c:v>
                </c:pt>
                <c:pt idx="2">
                  <c:v>-9.74</c:v>
                </c:pt>
                <c:pt idx="3">
                  <c:v>-5.72</c:v>
                </c:pt>
                <c:pt idx="4">
                  <c:v>-4.9</c:v>
                </c:pt>
                <c:pt idx="5">
                  <c:v>-6.11</c:v>
                </c:pt>
                <c:pt idx="6">
                  <c:v>-1.67</c:v>
                </c:pt>
                <c:pt idx="7">
                  <c:v>-1.03</c:v>
                </c:pt>
                <c:pt idx="8">
                  <c:v>-0.83</c:v>
                </c:pt>
                <c:pt idx="9">
                  <c:v>-0.34</c:v>
                </c:pt>
                <c:pt idx="10">
                  <c:v>-0.28</c:v>
                </c:pt>
                <c:pt idx="11">
                  <c:v>-0.27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24"/>
        <c:overlap val="100"/>
        <c:axId val="79702998"/>
        <c:axId val="44831116"/>
      </c:barChart>
      <c:catAx>
        <c:axId val="79702998"/>
        <c:scaling>
          <c:orientation val="minMax"/>
        </c:scaling>
        <c:delete val="0"/>
        <c:axPos val="b"/>
        <c:majorGridlines>
          <c:spPr bwMode="auto">
            <a:prstGeom prst="rect">
              <a:avLst/>
            </a:prstGeom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 bwMode="auto">
          <a:prstGeom prst="rect">
            <a:avLst/>
          </a:prstGeom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44831116"/>
        <c:crosses val="autoZero"/>
        <c:auto val="1"/>
        <c:lblAlgn val="ctr"/>
        <c:lblOffset val="100"/>
        <c:noMultiLvlLbl val="0"/>
      </c:catAx>
      <c:valAx>
        <c:axId val="44831116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 bwMode="auto">
          <a:prstGeom prst="rect">
            <a:avLst/>
          </a:prstGeom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79702998"/>
        <c:crosses val="autoZero"/>
        <c:crossBetween val="between"/>
      </c:valAx>
      <c:spPr bwMode="auto">
        <a:prstGeom prst="rect">
          <a:avLst/>
        </a:prstGeom>
        <a:noFill/>
        <a:ln w="0">
          <a:noFill/>
        </a:ln>
      </c:spPr>
    </c:plotArea>
    <c:legend>
      <c:legendPos val="r"/>
      <c:layout/>
      <c:overlay val="0"/>
      <c:spPr bwMode="auto">
        <a:prstGeom prst="rect">
          <a:avLst/>
        </a:prstGeom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Arial"/>
            </a:defRPr>
          </a:pPr>
          <a:endParaRPr lang="ru-RU"/>
        </a:p>
      </c:txPr>
    </c:legend>
    <c:plotVisOnly val="1"/>
    <c:dispBlanksAs val="gap"/>
    <c:showDLblsOverMax val="1"/>
  </c:chart>
  <c:spPr bwMode="auto">
    <a:xfrm>
      <a:off x="0" y="0"/>
      <a:ext cx="0" cy="0"/>
    </a:xfrm>
    <a:prstGeom prst="rect">
      <a:avLst/>
    </a:prstGeom>
    <a:solidFill>
      <a:srgbClr val="FFFFFF"/>
    </a:solidFill>
    <a:ln w="9360">
      <a:solidFill>
        <a:srgbClr val="D9D9D9"/>
      </a:solidFill>
      <a:round/>
    </a:ln>
  </c:spPr>
  <c:printSettings>
    <c:headerFooter/>
    <c:pageMargins l="0.69999999999999996" r="0.69999999999999996" t="0.75" b="0.75" header="0.29999999999999999" footer="0.29999999999999999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ru-RU"/>
  <c:roundedCorners val="0"/>
  <mc:AlternateContent>
    <mc:Choice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 xml:space="preserve">+/- к 1 полугодию 2020 года (%)</c:v>
          </c:tx>
          <c:spPr bwMode="auto">
            <a:prstGeom prst="rect">
              <a:avLst/>
            </a:prstGeom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dLblPos val="outEnd"/>
            <c:separator xml:space="preserve">; </c:separator>
            <c:showBubbleSize val="1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</c:spPr>
            <c:txPr>
              <a:bodyPr rot="-5400000"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</c:dLbls>
          <c:cat>
            <c:strRef>
              <c:f xml:space="preserve">'срав_2020 г. с 2021г.'!$F$62:$F$87</c:f>
              <c:strCache>
                <c:ptCount val="26"/>
                <c:pt idx="0">
                  <c:v xml:space="preserve">Киреевский район</c:v>
                </c:pt>
                <c:pt idx="1">
                  <c:v xml:space="preserve">Щекинский район</c:v>
                </c:pt>
                <c:pt idx="2">
                  <c:v xml:space="preserve">Плавский район</c:v>
                </c:pt>
                <c:pt idx="3">
                  <c:v xml:space="preserve">Каменский район</c:v>
                </c:pt>
                <c:pt idx="4">
                  <c:v xml:space="preserve">Узловский район</c:v>
                </c:pt>
                <c:pt idx="5">
                  <c:v xml:space="preserve">Тепло-Огаревский район</c:v>
                </c:pt>
                <c:pt idx="6">
                  <c:v xml:space="preserve">Арсеньевский район</c:v>
                </c:pt>
                <c:pt idx="7">
                  <c:v xml:space="preserve">город Донской</c:v>
                </c:pt>
                <c:pt idx="8">
                  <c:v xml:space="preserve">Ясногорский район</c:v>
                </c:pt>
                <c:pt idx="9">
                  <c:v xml:space="preserve">Веневский район</c:v>
                </c:pt>
                <c:pt idx="10">
                  <c:v xml:space="preserve">Богородицкий район</c:v>
                </c:pt>
                <c:pt idx="11">
                  <c:v xml:space="preserve">Воловский район</c:v>
                </c:pt>
                <c:pt idx="12">
                  <c:v xml:space="preserve">город Тула</c:v>
                </c:pt>
                <c:pt idx="13">
                  <c:v>Славный</c:v>
                </c:pt>
                <c:pt idx="14">
                  <c:v xml:space="preserve">Чернский район</c:v>
                </c:pt>
                <c:pt idx="15">
                  <c:v xml:space="preserve">Куркинский район</c:v>
                </c:pt>
                <c:pt idx="16">
                  <c:v xml:space="preserve">город Алексин</c:v>
                </c:pt>
                <c:pt idx="17">
                  <c:v xml:space="preserve">город Ефремов</c:v>
                </c:pt>
                <c:pt idx="18">
                  <c:v xml:space="preserve">Кимовский район</c:v>
                </c:pt>
                <c:pt idx="19">
                  <c:v xml:space="preserve">город Новомосковск</c:v>
                </c:pt>
                <c:pt idx="20">
                  <c:v xml:space="preserve">Заокский район</c:v>
                </c:pt>
                <c:pt idx="21">
                  <c:v xml:space="preserve">Суворовский район</c:v>
                </c:pt>
                <c:pt idx="22">
                  <c:v xml:space="preserve">рабочий поселок Новогуровский</c:v>
                </c:pt>
                <c:pt idx="23">
                  <c:v xml:space="preserve">Белевский район</c:v>
                </c:pt>
                <c:pt idx="24">
                  <c:v xml:space="preserve">Дубенский район</c:v>
                </c:pt>
                <c:pt idx="25">
                  <c:v xml:space="preserve">Одоевский район</c:v>
                </c:pt>
              </c:strCache>
            </c:strRef>
          </c:cat>
          <c:val>
            <c:numRef>
              <c:f xml:space="preserve">'срав_2020 г. с 2021г.'!$I$62:$I$87</c:f>
              <c:numCache>
                <c:formatCode>#,##0.00</c:formatCode>
                <c:ptCount val="26"/>
                <c:pt idx="0">
                  <c:v>-5.96</c:v>
                </c:pt>
                <c:pt idx="1">
                  <c:v>-2.39</c:v>
                </c:pt>
                <c:pt idx="2">
                  <c:v>-1.26</c:v>
                </c:pt>
                <c:pt idx="3">
                  <c:v>0.43</c:v>
                </c:pt>
                <c:pt idx="4">
                  <c:v>1.02</c:v>
                </c:pt>
                <c:pt idx="5">
                  <c:v>1.24</c:v>
                </c:pt>
                <c:pt idx="6">
                  <c:v>1.32</c:v>
                </c:pt>
                <c:pt idx="7">
                  <c:v>1.45</c:v>
                </c:pt>
                <c:pt idx="8">
                  <c:v>1.58</c:v>
                </c:pt>
                <c:pt idx="9">
                  <c:v>1.93</c:v>
                </c:pt>
                <c:pt idx="10">
                  <c:v>2.08</c:v>
                </c:pt>
                <c:pt idx="11">
                  <c:v>2.13</c:v>
                </c:pt>
                <c:pt idx="12">
                  <c:v>2.65</c:v>
                </c:pt>
                <c:pt idx="13">
                  <c:v>2.73</c:v>
                </c:pt>
                <c:pt idx="14">
                  <c:v>2.92</c:v>
                </c:pt>
                <c:pt idx="15">
                  <c:v>2.94</c:v>
                </c:pt>
                <c:pt idx="16">
                  <c:v>2.96</c:v>
                </c:pt>
                <c:pt idx="17">
                  <c:v>3.64</c:v>
                </c:pt>
                <c:pt idx="18">
                  <c:v>3.75</c:v>
                </c:pt>
                <c:pt idx="19">
                  <c:v>4.58</c:v>
                </c:pt>
                <c:pt idx="20">
                  <c:v>5.44</c:v>
                </c:pt>
                <c:pt idx="21">
                  <c:v>6.51</c:v>
                </c:pt>
                <c:pt idx="22">
                  <c:v>6.71</c:v>
                </c:pt>
                <c:pt idx="23">
                  <c:v>10.05</c:v>
                </c:pt>
                <c:pt idx="24">
                  <c:v>13.69</c:v>
                </c:pt>
                <c:pt idx="25">
                  <c:v>20.22</c:v>
                </c:pt>
              </c:numCache>
            </c:numRef>
          </c:val>
        </c:ser>
        <c:ser>
          <c:idx val="1"/>
          <c:order val="1"/>
          <c:tx>
            <c:v xml:space="preserve">Изменения в худшую сторону</c:v>
          </c:tx>
          <c:spPr bwMode="auto">
            <a:prstGeom prst="rect">
              <a:avLst/>
            </a:prstGeom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dLblPos val="outEnd"/>
            <c:separator xml:space="preserve">; </c:separator>
            <c:showBubbleSize val="1"/>
            <c:showCatName val="0"/>
            <c:showLeaderLines val="0"/>
            <c:showLegendKey val="0"/>
            <c:showPercent val="0"/>
            <c:showSerName val="0"/>
            <c:showVal val="0"/>
            <c:spPr bwMode="auto">
              <a:prstGeom prst="rect">
                <a:avLst/>
              </a:prstGeom>
              <a:noFill/>
              <a:ln>
                <a:noFill/>
              </a:ln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</c:dLbls>
          <c:cat>
            <c:strRef>
              <c:f xml:space="preserve">'срав_2020 г. с 2021г.'!$F$62:$F$87</c:f>
              <c:strCache>
                <c:ptCount val="26"/>
                <c:pt idx="0">
                  <c:v xml:space="preserve">Киреевский район</c:v>
                </c:pt>
                <c:pt idx="1">
                  <c:v xml:space="preserve">Щекинский район</c:v>
                </c:pt>
                <c:pt idx="2">
                  <c:v xml:space="preserve">Плавский район</c:v>
                </c:pt>
                <c:pt idx="3">
                  <c:v xml:space="preserve">Каменский район</c:v>
                </c:pt>
                <c:pt idx="4">
                  <c:v xml:space="preserve">Узловский район</c:v>
                </c:pt>
                <c:pt idx="5">
                  <c:v xml:space="preserve">Тепло-Огаревский район</c:v>
                </c:pt>
                <c:pt idx="6">
                  <c:v xml:space="preserve">Арсеньевский район</c:v>
                </c:pt>
                <c:pt idx="7">
                  <c:v xml:space="preserve">город Донской</c:v>
                </c:pt>
                <c:pt idx="8">
                  <c:v xml:space="preserve">Ясногорский район</c:v>
                </c:pt>
                <c:pt idx="9">
                  <c:v xml:space="preserve">Веневский район</c:v>
                </c:pt>
                <c:pt idx="10">
                  <c:v xml:space="preserve">Богородицкий район</c:v>
                </c:pt>
                <c:pt idx="11">
                  <c:v xml:space="preserve">Воловский район</c:v>
                </c:pt>
                <c:pt idx="12">
                  <c:v xml:space="preserve">город Тула</c:v>
                </c:pt>
                <c:pt idx="13">
                  <c:v>Славный</c:v>
                </c:pt>
                <c:pt idx="14">
                  <c:v xml:space="preserve">Чернский район</c:v>
                </c:pt>
                <c:pt idx="15">
                  <c:v xml:space="preserve">Куркинский район</c:v>
                </c:pt>
                <c:pt idx="16">
                  <c:v xml:space="preserve">город Алексин</c:v>
                </c:pt>
                <c:pt idx="17">
                  <c:v xml:space="preserve">город Ефремов</c:v>
                </c:pt>
                <c:pt idx="18">
                  <c:v xml:space="preserve">Кимовский район</c:v>
                </c:pt>
                <c:pt idx="19">
                  <c:v xml:space="preserve">город Новомосковск</c:v>
                </c:pt>
                <c:pt idx="20">
                  <c:v xml:space="preserve">Заокский район</c:v>
                </c:pt>
                <c:pt idx="21">
                  <c:v xml:space="preserve">Суворовский район</c:v>
                </c:pt>
                <c:pt idx="22">
                  <c:v xml:space="preserve">рабочий поселок Новогуровский</c:v>
                </c:pt>
                <c:pt idx="23">
                  <c:v xml:space="preserve">Белевский район</c:v>
                </c:pt>
                <c:pt idx="24">
                  <c:v xml:space="preserve">Дубенский район</c:v>
                </c:pt>
                <c:pt idx="25">
                  <c:v xml:space="preserve">Одоевский район</c:v>
                </c:pt>
              </c:strCache>
            </c:strRef>
          </c:cat>
          <c:val>
            <c:numRef>
              <c:f xml:space="preserve">'срав_2020 г. с 2021г.'!$J$62:$J$87</c:f>
              <c:numCache>
                <c:formatCode>0.00</c:formatCode>
                <c:ptCount val="26"/>
                <c:pt idx="0">
                  <c:v>-5.96</c:v>
                </c:pt>
                <c:pt idx="1">
                  <c:v>-2.39</c:v>
                </c:pt>
                <c:pt idx="2">
                  <c:v>-1.26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24"/>
        <c:overlap val="100"/>
        <c:axId val="21928728"/>
        <c:axId val="21435524"/>
      </c:barChart>
      <c:catAx>
        <c:axId val="21928728"/>
        <c:scaling>
          <c:orientation val="minMax"/>
        </c:scaling>
        <c:delete val="0"/>
        <c:axPos val="b"/>
        <c:majorGridlines>
          <c:spPr bwMode="auto">
            <a:prstGeom prst="rect">
              <a:avLst/>
            </a:prstGeom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 bwMode="auto">
          <a:prstGeom prst="rect">
            <a:avLst/>
          </a:prstGeom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21435524"/>
        <c:crosses val="autoZero"/>
        <c:auto val="1"/>
        <c:lblAlgn val="ctr"/>
        <c:lblOffset val="100"/>
        <c:noMultiLvlLbl val="0"/>
      </c:catAx>
      <c:valAx>
        <c:axId val="21435524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 bwMode="auto">
          <a:prstGeom prst="rect">
            <a:avLst/>
          </a:prstGeom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21928728"/>
        <c:crosses val="autoZero"/>
        <c:crossBetween val="between"/>
      </c:valAx>
      <c:spPr bwMode="auto">
        <a:prstGeom prst="rect">
          <a:avLst/>
        </a:prstGeom>
        <a:noFill/>
        <a:ln w="0">
          <a:noFill/>
        </a:ln>
      </c:spPr>
    </c:plotArea>
    <c:legend>
      <c:legendPos val="r"/>
      <c:layout/>
      <c:overlay val="0"/>
      <c:spPr bwMode="auto">
        <a:prstGeom prst="rect">
          <a:avLst/>
        </a:prstGeom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Arial"/>
            </a:defRPr>
          </a:pPr>
          <a:endParaRPr lang="ru-RU"/>
        </a:p>
      </c:txPr>
    </c:legend>
    <c:plotVisOnly val="1"/>
    <c:dispBlanksAs val="gap"/>
    <c:showDLblsOverMax val="1"/>
  </c:chart>
  <c:spPr bwMode="auto">
    <a:xfrm>
      <a:off x="0" y="0"/>
      <a:ext cx="0" cy="0"/>
    </a:xfrm>
    <a:prstGeom prst="rect">
      <a:avLst/>
    </a:prstGeom>
    <a:solidFill>
      <a:srgbClr val="FFFFFF"/>
    </a:solidFill>
    <a:ln w="9360">
      <a:solidFill>
        <a:srgbClr val="D9D9D9"/>
      </a:solidFill>
      <a:round/>
    </a:ln>
  </c:spPr>
  <c:printSettings>
    <c:headerFooter/>
    <c:pageMargins l="0.69999999999999996" r="0.69999999999999996" t="0.75" b="0.75" header="0.29999999999999999" footer="0.29999999999999999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ru-RU"/>
  <c:roundedCorners val="0"/>
  <mc:AlternateContent>
    <mc:Choice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6522997748472205"/>
          <c:y val="0.013629797123296299"/>
          <c:w val="0.71988134805760995"/>
          <c:h val="0.70611142516173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 xml:space="preserve">'срав_2020 г. с 2021г.'!$D$91</c:f>
              <c:strCache>
                <c:ptCount val="1"/>
                <c:pt idx="0">
                  <c:v xml:space="preserve"> +/- к  2020 году (%)</c:v>
                </c:pt>
              </c:strCache>
            </c:strRef>
          </c:tx>
          <c:spPr bwMode="auto">
            <a:prstGeom prst="rect">
              <a:avLst/>
            </a:prstGeom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dLblPos val="outEnd"/>
            <c:separator xml:space="preserve">; </c:separator>
            <c:showBubbleSize val="1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</c:spPr>
            <c:txPr>
              <a:bodyPr rot="-5400000"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</c:dLbls>
          <c:cat>
            <c:strRef>
              <c:f xml:space="preserve">'срав_2020 г. с 2021г.'!$A$92:$A$115</c:f>
              <c:strCache>
                <c:ptCount val="24"/>
                <c:pt idx="0">
                  <c:v xml:space="preserve">Щекинский район</c:v>
                </c:pt>
                <c:pt idx="1">
                  <c:v xml:space="preserve">город Тула</c:v>
                </c:pt>
                <c:pt idx="2">
                  <c:v xml:space="preserve">Каменский район</c:v>
                </c:pt>
                <c:pt idx="3">
                  <c:v xml:space="preserve">Плавский район</c:v>
                </c:pt>
                <c:pt idx="4">
                  <c:v xml:space="preserve">Белевский район</c:v>
                </c:pt>
                <c:pt idx="5">
                  <c:v xml:space="preserve">Киреевский район</c:v>
                </c:pt>
                <c:pt idx="6">
                  <c:v xml:space="preserve">Заокский район</c:v>
                </c:pt>
                <c:pt idx="7">
                  <c:v xml:space="preserve">Дубенский район</c:v>
                </c:pt>
                <c:pt idx="8">
                  <c:v xml:space="preserve">город Алексин</c:v>
                </c:pt>
                <c:pt idx="9">
                  <c:v xml:space="preserve">город Новомосковск</c:v>
                </c:pt>
                <c:pt idx="10">
                  <c:v xml:space="preserve">Веневский район</c:v>
                </c:pt>
                <c:pt idx="11">
                  <c:v xml:space="preserve">Тепло-Огаревский район</c:v>
                </c:pt>
                <c:pt idx="12">
                  <c:v xml:space="preserve">Арсеньевский район</c:v>
                </c:pt>
                <c:pt idx="13">
                  <c:v xml:space="preserve">Воловский район</c:v>
                </c:pt>
                <c:pt idx="14">
                  <c:v xml:space="preserve">Ясногорский район</c:v>
                </c:pt>
                <c:pt idx="15">
                  <c:v xml:space="preserve">город Ефремов</c:v>
                </c:pt>
                <c:pt idx="16">
                  <c:v xml:space="preserve">город Донской</c:v>
                </c:pt>
                <c:pt idx="17">
                  <c:v xml:space="preserve">Узловский район</c:v>
                </c:pt>
                <c:pt idx="18">
                  <c:v xml:space="preserve">Кимовский район</c:v>
                </c:pt>
                <c:pt idx="19">
                  <c:v xml:space="preserve">Чернский район</c:v>
                </c:pt>
                <c:pt idx="20">
                  <c:v xml:space="preserve">Суворовский район</c:v>
                </c:pt>
                <c:pt idx="21">
                  <c:v xml:space="preserve">Богородицкий район</c:v>
                </c:pt>
                <c:pt idx="22">
                  <c:v xml:space="preserve">Куркинский район</c:v>
                </c:pt>
                <c:pt idx="23">
                  <c:v xml:space="preserve">Одоевский район</c:v>
                </c:pt>
              </c:strCache>
            </c:strRef>
          </c:cat>
          <c:val>
            <c:numRef>
              <c:f xml:space="preserve">'срав_2020 г. с 2021г.'!$D$92:$D$115</c:f>
              <c:numCache>
                <c:formatCode>#,##0.00</c:formatCode>
                <c:ptCount val="24"/>
                <c:pt idx="0">
                  <c:v>-13.070000000000007</c:v>
                </c:pt>
                <c:pt idx="1">
                  <c:v>-12.420000000000002</c:v>
                </c:pt>
                <c:pt idx="2">
                  <c:v>-11.289999999999992</c:v>
                </c:pt>
                <c:pt idx="3">
                  <c:v>-10.25</c:v>
                </c:pt>
                <c:pt idx="4">
                  <c:v>-6.770000000000003</c:v>
                </c:pt>
                <c:pt idx="5">
                  <c:v>-5.22999999999999</c:v>
                </c:pt>
                <c:pt idx="6">
                  <c:v>-3.400000000000002</c:v>
                </c:pt>
                <c:pt idx="7">
                  <c:v>-2.7099999999999937</c:v>
                </c:pt>
                <c:pt idx="8">
                  <c:v>-2.4000000000000057</c:v>
                </c:pt>
                <c:pt idx="9">
                  <c:v>-2.200000000000003</c:v>
                </c:pt>
                <c:pt idx="10">
                  <c:v>0.28999999999999915</c:v>
                </c:pt>
                <c:pt idx="11">
                  <c:v>1.0699999999999932</c:v>
                </c:pt>
                <c:pt idx="12">
                  <c:v>1.1200000000000045</c:v>
                </c:pt>
                <c:pt idx="13" formatCode="General">
                  <c:v>1.5300000000000011</c:v>
                </c:pt>
                <c:pt idx="14">
                  <c:v>2.1000000000000085</c:v>
                </c:pt>
                <c:pt idx="15">
                  <c:v>2.3299999999999983</c:v>
                </c:pt>
                <c:pt idx="16">
                  <c:v>3.480000000000004</c:v>
                </c:pt>
                <c:pt idx="17">
                  <c:v>4.660000000000004</c:v>
                </c:pt>
                <c:pt idx="18">
                  <c:v>4.950000000000003</c:v>
                </c:pt>
                <c:pt idx="19">
                  <c:v>5.289999999999992</c:v>
                </c:pt>
                <c:pt idx="20">
                  <c:v>7.25</c:v>
                </c:pt>
                <c:pt idx="21">
                  <c:v>7.410000000000011</c:v>
                </c:pt>
                <c:pt idx="22">
                  <c:v>9.090000000000003</c:v>
                </c:pt>
                <c:pt idx="23">
                  <c:v>13.489999999999995</c:v>
                </c:pt>
              </c:numCache>
            </c:numRef>
          </c:val>
        </c:ser>
        <c:ser>
          <c:idx val="1"/>
          <c:order val="1"/>
          <c:tx>
            <c:strRef>
              <c:f xml:space="preserve">'срав_2020 г. с 2021г.'!$E$91</c:f>
              <c:strCache>
                <c:ptCount val="1"/>
                <c:pt idx="0">
                  <c:v xml:space="preserve">Изменения в худшую сторону</c:v>
                </c:pt>
              </c:strCache>
            </c:strRef>
          </c:tx>
          <c:spPr bwMode="auto">
            <a:prstGeom prst="rect">
              <a:avLst/>
            </a:prstGeom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dLblPos val="outEnd"/>
            <c:separator xml:space="preserve">; </c:separator>
            <c:showBubbleSize val="1"/>
            <c:showCatName val="0"/>
            <c:showLeaderLines val="0"/>
            <c:showLegendKey val="0"/>
            <c:showPercent val="0"/>
            <c:showSerName val="0"/>
            <c:showVal val="0"/>
            <c:spPr bwMode="auto">
              <a:prstGeom prst="rect">
                <a:avLst/>
              </a:prstGeom>
              <a:noFill/>
              <a:ln>
                <a:noFill/>
              </a:ln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</c:dLbls>
          <c:cat>
            <c:strRef>
              <c:f xml:space="preserve">'срав_2020 г. с 2021г.'!$A$92:$A$115</c:f>
              <c:strCache>
                <c:ptCount val="24"/>
                <c:pt idx="0">
                  <c:v xml:space="preserve">Щекинский район</c:v>
                </c:pt>
                <c:pt idx="1">
                  <c:v xml:space="preserve">город Тула</c:v>
                </c:pt>
                <c:pt idx="2">
                  <c:v xml:space="preserve">Каменский район</c:v>
                </c:pt>
                <c:pt idx="3">
                  <c:v xml:space="preserve">Плавский район</c:v>
                </c:pt>
                <c:pt idx="4">
                  <c:v xml:space="preserve">Белевский район</c:v>
                </c:pt>
                <c:pt idx="5">
                  <c:v xml:space="preserve">Киреевский район</c:v>
                </c:pt>
                <c:pt idx="6">
                  <c:v xml:space="preserve">Заокский район</c:v>
                </c:pt>
                <c:pt idx="7">
                  <c:v xml:space="preserve">Дубенский район</c:v>
                </c:pt>
                <c:pt idx="8">
                  <c:v xml:space="preserve">город Алексин</c:v>
                </c:pt>
                <c:pt idx="9">
                  <c:v xml:space="preserve">город Новомосковск</c:v>
                </c:pt>
                <c:pt idx="10">
                  <c:v xml:space="preserve">Веневский район</c:v>
                </c:pt>
                <c:pt idx="11">
                  <c:v xml:space="preserve">Тепло-Огаревский район</c:v>
                </c:pt>
                <c:pt idx="12">
                  <c:v xml:space="preserve">Арсеньевский район</c:v>
                </c:pt>
                <c:pt idx="13">
                  <c:v xml:space="preserve">Воловский район</c:v>
                </c:pt>
                <c:pt idx="14">
                  <c:v xml:space="preserve">Ясногорский район</c:v>
                </c:pt>
                <c:pt idx="15">
                  <c:v xml:space="preserve">город Ефремов</c:v>
                </c:pt>
                <c:pt idx="16">
                  <c:v xml:space="preserve">город Донской</c:v>
                </c:pt>
                <c:pt idx="17">
                  <c:v xml:space="preserve">Узловский район</c:v>
                </c:pt>
                <c:pt idx="18">
                  <c:v xml:space="preserve">Кимовский район</c:v>
                </c:pt>
                <c:pt idx="19">
                  <c:v xml:space="preserve">Чернский район</c:v>
                </c:pt>
                <c:pt idx="20">
                  <c:v xml:space="preserve">Суворовский район</c:v>
                </c:pt>
                <c:pt idx="21">
                  <c:v xml:space="preserve">Богородицкий район</c:v>
                </c:pt>
                <c:pt idx="22">
                  <c:v xml:space="preserve">Куркинский район</c:v>
                </c:pt>
                <c:pt idx="23">
                  <c:v xml:space="preserve">Одоевский район</c:v>
                </c:pt>
              </c:strCache>
            </c:strRef>
          </c:cat>
          <c:val>
            <c:numRef>
              <c:f xml:space="preserve">'срав_2020 г. с 2021г.'!$E$92:$E$117</c:f>
              <c:numCache>
                <c:formatCode>0.00</c:formatCode>
                <c:ptCount val="26"/>
                <c:pt idx="0">
                  <c:v>0</c:v>
                </c:pt>
                <c:pt idx="1">
                  <c:v>-13.070000000000007</c:v>
                </c:pt>
                <c:pt idx="2">
                  <c:v>-12.420000000000002</c:v>
                </c:pt>
                <c:pt idx="3">
                  <c:v>-11.289999999999992</c:v>
                </c:pt>
                <c:pt idx="4">
                  <c:v>-10.25</c:v>
                </c:pt>
                <c:pt idx="5">
                  <c:v>-5.22999999999999</c:v>
                </c:pt>
                <c:pt idx="7">
                  <c:v>-2.7099999999999937</c:v>
                </c:pt>
                <c:pt idx="8">
                  <c:v>-2.7099999999999937</c:v>
                </c:pt>
                <c:pt idx="9">
                  <c:v>-2.4000000000000057</c:v>
                </c:pt>
                <c:pt idx="10">
                  <c:v>-2.200000000000003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24"/>
        <c:overlap val="100"/>
        <c:axId val="49041645"/>
        <c:axId val="75909035"/>
      </c:barChart>
      <c:catAx>
        <c:axId val="49041645"/>
        <c:scaling>
          <c:orientation val="minMax"/>
        </c:scaling>
        <c:delete val="0"/>
        <c:axPos val="b"/>
        <c:majorGridlines>
          <c:spPr bwMode="auto">
            <a:prstGeom prst="rect">
              <a:avLst/>
            </a:prstGeom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 bwMode="auto">
          <a:prstGeom prst="rect">
            <a:avLst/>
          </a:prstGeom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75909035"/>
        <c:crosses val="autoZero"/>
        <c:auto val="1"/>
        <c:lblAlgn val="ctr"/>
        <c:lblOffset val="100"/>
        <c:noMultiLvlLbl val="0"/>
      </c:catAx>
      <c:valAx>
        <c:axId val="75909035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 bwMode="auto">
          <a:prstGeom prst="rect">
            <a:avLst/>
          </a:prstGeom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49041645"/>
        <c:crosses val="autoZero"/>
        <c:crossBetween val="between"/>
      </c:valAx>
      <c:spPr bwMode="auto">
        <a:prstGeom prst="rect">
          <a:avLst/>
        </a:prstGeom>
        <a:noFill/>
        <a:ln w="0">
          <a:noFill/>
        </a:ln>
      </c:spPr>
    </c:plotArea>
    <c:legend>
      <c:legendPos val="r"/>
      <c:layout/>
      <c:overlay val="0"/>
      <c:spPr bwMode="auto">
        <a:prstGeom prst="rect">
          <a:avLst/>
        </a:prstGeom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Arial"/>
            </a:defRPr>
          </a:pPr>
          <a:endParaRPr lang="ru-RU"/>
        </a:p>
      </c:txPr>
    </c:legend>
    <c:plotVisOnly val="1"/>
    <c:dispBlanksAs val="gap"/>
    <c:showDLblsOverMax val="1"/>
  </c:chart>
  <c:spPr bwMode="auto">
    <a:xfrm>
      <a:off x="0" y="0"/>
      <a:ext cx="0" cy="0"/>
    </a:xfrm>
    <a:prstGeom prst="rect">
      <a:avLst/>
    </a:prstGeom>
    <a:solidFill>
      <a:srgbClr val="FFFFFF"/>
    </a:solidFill>
    <a:ln w="9360">
      <a:solidFill>
        <a:srgbClr val="D9D9D9"/>
      </a:solidFill>
      <a:round/>
    </a:ln>
  </c:spPr>
  <c:printSettings>
    <c:headerFooter/>
    <c:pageMargins l="0.69999999999999996" r="0.69999999999999996" t="0.75" b="0.75" header="0.29999999999999999" footer="0.29999999999999999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ru-RU"/>
  <c:roundedCorners val="0"/>
  <mc:AlternateContent>
    <mc:Choice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 xml:space="preserve">'срав_2020 г. с 2021г.'!$D$151</c:f>
              <c:strCache>
                <c:ptCount val="1"/>
                <c:pt idx="0">
                  <c:v xml:space="preserve"> +/- к  2020 году (%)</c:v>
                </c:pt>
              </c:strCache>
            </c:strRef>
          </c:tx>
          <c:spPr bwMode="auto">
            <a:prstGeom prst="rect">
              <a:avLst/>
            </a:prstGeom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dLblPos val="outEnd"/>
            <c:separator xml:space="preserve">; </c:separator>
            <c:showBubbleSize val="1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</c:spPr>
            <c:txPr>
              <a:bodyPr rot="-5400000"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</c:dLbls>
          <c:cat>
            <c:strRef>
              <c:f xml:space="preserve">'срав_2020 г. с 2021г.'!$A$152:$A$174</c:f>
              <c:strCache>
                <c:ptCount val="23"/>
                <c:pt idx="0">
                  <c:v xml:space="preserve">Плавский район</c:v>
                </c:pt>
                <c:pt idx="1">
                  <c:v xml:space="preserve">Киреевский район</c:v>
                </c:pt>
                <c:pt idx="2">
                  <c:v xml:space="preserve">Щекинский район</c:v>
                </c:pt>
                <c:pt idx="3">
                  <c:v xml:space="preserve">город Алексин</c:v>
                </c:pt>
                <c:pt idx="4">
                  <c:v>Славный</c:v>
                </c:pt>
                <c:pt idx="5">
                  <c:v xml:space="preserve">Каменский район</c:v>
                </c:pt>
                <c:pt idx="6">
                  <c:v xml:space="preserve">Чернский район</c:v>
                </c:pt>
                <c:pt idx="7">
                  <c:v xml:space="preserve">Веневский район</c:v>
                </c:pt>
                <c:pt idx="8">
                  <c:v xml:space="preserve">Богородицкий район</c:v>
                </c:pt>
                <c:pt idx="9">
                  <c:v xml:space="preserve">город Ефремов</c:v>
                </c:pt>
                <c:pt idx="10">
                  <c:v xml:space="preserve">Воловский район</c:v>
                </c:pt>
                <c:pt idx="11">
                  <c:v xml:space="preserve">Тепло-Огаревский район</c:v>
                </c:pt>
                <c:pt idx="12">
                  <c:v xml:space="preserve">Белевский район</c:v>
                </c:pt>
                <c:pt idx="13">
                  <c:v xml:space="preserve">Ясногорский район</c:v>
                </c:pt>
                <c:pt idx="14">
                  <c:v xml:space="preserve">Узловский район</c:v>
                </c:pt>
                <c:pt idx="15">
                  <c:v xml:space="preserve">город Донской</c:v>
                </c:pt>
                <c:pt idx="16">
                  <c:v xml:space="preserve">Куркинский район</c:v>
                </c:pt>
                <c:pt idx="17">
                  <c:v xml:space="preserve">город Новомосковск</c:v>
                </c:pt>
                <c:pt idx="18">
                  <c:v xml:space="preserve">Кимовский район</c:v>
                </c:pt>
                <c:pt idx="19">
                  <c:v xml:space="preserve">Суворовский район</c:v>
                </c:pt>
                <c:pt idx="20">
                  <c:v xml:space="preserve">Заокский район</c:v>
                </c:pt>
                <c:pt idx="21">
                  <c:v xml:space="preserve">рабочий поселок Новогуровский</c:v>
                </c:pt>
                <c:pt idx="22">
                  <c:v xml:space="preserve">город Тула</c:v>
                </c:pt>
              </c:strCache>
            </c:strRef>
          </c:cat>
          <c:val>
            <c:numRef>
              <c:f xml:space="preserve">'срав_2020 г. с 2021г.'!$D$152:$D$174</c:f>
              <c:numCache>
                <c:formatCode>#,##0.00</c:formatCode>
                <c:ptCount val="23"/>
                <c:pt idx="0">
                  <c:v>-18.51</c:v>
                </c:pt>
                <c:pt idx="1">
                  <c:v>-13.89</c:v>
                </c:pt>
                <c:pt idx="2">
                  <c:v>-6.94</c:v>
                </c:pt>
                <c:pt idx="3">
                  <c:v>-4.64</c:v>
                </c:pt>
                <c:pt idx="4">
                  <c:v>-3.13</c:v>
                </c:pt>
                <c:pt idx="5">
                  <c:v>-1.87</c:v>
                </c:pt>
                <c:pt idx="6">
                  <c:v>-1.64</c:v>
                </c:pt>
                <c:pt idx="7">
                  <c:v>-1.33</c:v>
                </c:pt>
                <c:pt idx="8">
                  <c:v>-1.14</c:v>
                </c:pt>
                <c:pt idx="9">
                  <c:v>-0.16</c:v>
                </c:pt>
                <c:pt idx="10">
                  <c:v>-0.01</c:v>
                </c:pt>
                <c:pt idx="11">
                  <c:v>0.04</c:v>
                </c:pt>
                <c:pt idx="12">
                  <c:v>0.47</c:v>
                </c:pt>
                <c:pt idx="13">
                  <c:v>1.45</c:v>
                </c:pt>
                <c:pt idx="14">
                  <c:v>2.17</c:v>
                </c:pt>
                <c:pt idx="15">
                  <c:v>3.17</c:v>
                </c:pt>
                <c:pt idx="16">
                  <c:v>3.89</c:v>
                </c:pt>
                <c:pt idx="17">
                  <c:v>4.24</c:v>
                </c:pt>
                <c:pt idx="18">
                  <c:v>5.75</c:v>
                </c:pt>
                <c:pt idx="19">
                  <c:v>6.73</c:v>
                </c:pt>
                <c:pt idx="20">
                  <c:v>8.04</c:v>
                </c:pt>
                <c:pt idx="21">
                  <c:v>8.73</c:v>
                </c:pt>
                <c:pt idx="22">
                  <c:v>8.74</c:v>
                </c:pt>
              </c:numCache>
            </c:numRef>
          </c:val>
        </c:ser>
        <c:ser>
          <c:idx val="1"/>
          <c:order val="1"/>
          <c:tx>
            <c:strRef>
              <c:f xml:space="preserve">'срав_2020 г. с 2021г.'!$E$151</c:f>
              <c:strCache>
                <c:ptCount val="1"/>
                <c:pt idx="0">
                  <c:v xml:space="preserve">Изменения в худшую сторону</c:v>
                </c:pt>
              </c:strCache>
            </c:strRef>
          </c:tx>
          <c:spPr bwMode="auto">
            <a:prstGeom prst="rect">
              <a:avLst/>
            </a:prstGeom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dLblPos val="outEnd"/>
            <c:separator xml:space="preserve">; </c:separator>
            <c:showBubbleSize val="1"/>
            <c:showCatName val="0"/>
            <c:showLeaderLines val="0"/>
            <c:showLegendKey val="0"/>
            <c:showPercent val="0"/>
            <c:showSerName val="0"/>
            <c:showVal val="0"/>
            <c:spPr bwMode="auto">
              <a:prstGeom prst="rect">
                <a:avLst/>
              </a:prstGeom>
              <a:noFill/>
              <a:ln>
                <a:noFill/>
              </a:ln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</c:dLbls>
          <c:cat>
            <c:strRef>
              <c:f xml:space="preserve">'срав_2020 г. с 2021г.'!$A$152:$A$174</c:f>
              <c:strCache>
                <c:ptCount val="23"/>
                <c:pt idx="0">
                  <c:v xml:space="preserve">Плавский район</c:v>
                </c:pt>
                <c:pt idx="1">
                  <c:v xml:space="preserve">Киреевский район</c:v>
                </c:pt>
                <c:pt idx="2">
                  <c:v xml:space="preserve">Щекинский район</c:v>
                </c:pt>
                <c:pt idx="3">
                  <c:v xml:space="preserve">город Алексин</c:v>
                </c:pt>
                <c:pt idx="4">
                  <c:v>Славный</c:v>
                </c:pt>
                <c:pt idx="5">
                  <c:v xml:space="preserve">Каменский район</c:v>
                </c:pt>
                <c:pt idx="6">
                  <c:v xml:space="preserve">Чернский район</c:v>
                </c:pt>
                <c:pt idx="7">
                  <c:v xml:space="preserve">Веневский район</c:v>
                </c:pt>
                <c:pt idx="8">
                  <c:v xml:space="preserve">Богородицкий район</c:v>
                </c:pt>
                <c:pt idx="9">
                  <c:v xml:space="preserve">город Ефремов</c:v>
                </c:pt>
                <c:pt idx="10">
                  <c:v xml:space="preserve">Воловский район</c:v>
                </c:pt>
                <c:pt idx="11">
                  <c:v xml:space="preserve">Тепло-Огаревский район</c:v>
                </c:pt>
                <c:pt idx="12">
                  <c:v xml:space="preserve">Белевский район</c:v>
                </c:pt>
                <c:pt idx="13">
                  <c:v xml:space="preserve">Ясногорский район</c:v>
                </c:pt>
                <c:pt idx="14">
                  <c:v xml:space="preserve">Узловский район</c:v>
                </c:pt>
                <c:pt idx="15">
                  <c:v xml:space="preserve">город Донской</c:v>
                </c:pt>
                <c:pt idx="16">
                  <c:v xml:space="preserve">Куркинский район</c:v>
                </c:pt>
                <c:pt idx="17">
                  <c:v xml:space="preserve">город Новомосковск</c:v>
                </c:pt>
                <c:pt idx="18">
                  <c:v xml:space="preserve">Кимовский район</c:v>
                </c:pt>
                <c:pt idx="19">
                  <c:v xml:space="preserve">Суворовский район</c:v>
                </c:pt>
                <c:pt idx="20">
                  <c:v xml:space="preserve">Заокский район</c:v>
                </c:pt>
                <c:pt idx="21">
                  <c:v xml:space="preserve">рабочий поселок Новогуровский</c:v>
                </c:pt>
                <c:pt idx="22">
                  <c:v xml:space="preserve">город Тула</c:v>
                </c:pt>
              </c:strCache>
            </c:strRef>
          </c:cat>
          <c:val>
            <c:numRef>
              <c:f xml:space="preserve">'срав_2020 г. с 2021г.'!$E$152:$E$177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-13.89</c:v>
                </c:pt>
                <c:pt idx="4">
                  <c:v>-4.64</c:v>
                </c:pt>
                <c:pt idx="5">
                  <c:v>-3.13</c:v>
                </c:pt>
                <c:pt idx="6">
                  <c:v>-1.64</c:v>
                </c:pt>
                <c:pt idx="8">
                  <c:v>-1.64</c:v>
                </c:pt>
                <c:pt idx="9">
                  <c:v>-1.33</c:v>
                </c:pt>
                <c:pt idx="10">
                  <c:v>-0.16</c:v>
                </c:pt>
                <c:pt idx="11">
                  <c:v>-0.01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24"/>
        <c:overlap val="100"/>
        <c:axId val="87463483"/>
        <c:axId val="55798321"/>
      </c:barChart>
      <c:catAx>
        <c:axId val="87463483"/>
        <c:scaling>
          <c:orientation val="minMax"/>
        </c:scaling>
        <c:delete val="0"/>
        <c:axPos val="b"/>
        <c:majorGridlines>
          <c:spPr bwMode="auto">
            <a:prstGeom prst="rect">
              <a:avLst/>
            </a:prstGeom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 bwMode="auto">
          <a:prstGeom prst="rect">
            <a:avLst/>
          </a:prstGeom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55798321"/>
        <c:crosses val="autoZero"/>
        <c:auto val="1"/>
        <c:lblAlgn val="ctr"/>
        <c:lblOffset val="100"/>
        <c:noMultiLvlLbl val="0"/>
      </c:catAx>
      <c:valAx>
        <c:axId val="55798321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 bwMode="auto">
          <a:prstGeom prst="rect">
            <a:avLst/>
          </a:prstGeom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87463483"/>
        <c:crosses val="autoZero"/>
        <c:crossBetween val="between"/>
      </c:valAx>
      <c:spPr bwMode="auto">
        <a:prstGeom prst="rect">
          <a:avLst/>
        </a:prstGeom>
        <a:noFill/>
        <a:ln w="0">
          <a:noFill/>
        </a:ln>
      </c:spPr>
    </c:plotArea>
    <c:legend>
      <c:legendPos val="r"/>
      <c:layout/>
      <c:overlay val="0"/>
      <c:spPr bwMode="auto">
        <a:prstGeom prst="rect">
          <a:avLst/>
        </a:prstGeom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Arial"/>
            </a:defRPr>
          </a:pPr>
          <a:endParaRPr lang="ru-RU"/>
        </a:p>
      </c:txPr>
    </c:legend>
    <c:plotVisOnly val="1"/>
    <c:dispBlanksAs val="gap"/>
    <c:showDLblsOverMax val="1"/>
  </c:chart>
  <c:spPr bwMode="auto">
    <a:xfrm>
      <a:off x="0" y="0"/>
      <a:ext cx="0" cy="0"/>
    </a:xfrm>
    <a:prstGeom prst="rect">
      <a:avLst/>
    </a:prstGeom>
    <a:solidFill>
      <a:srgbClr val="FFFFFF"/>
    </a:solidFill>
    <a:ln w="9360">
      <a:solidFill>
        <a:srgbClr val="D9D9D9"/>
      </a:solidFill>
      <a:round/>
    </a:ln>
  </c:spPr>
  <c:printSettings>
    <c:headerFooter/>
    <c:pageMargins l="0.69999999999999996" r="0.69999999999999996" t="0.75" b="0.75" header="0.29999999999999999" footer="0.29999999999999999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ru-RU"/>
  <c:roundedCorners val="0"/>
  <mc:AlternateContent>
    <mc:Choice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 xml:space="preserve">'срав_2020 г. с 2021г.'!$D$121</c:f>
              <c:strCache>
                <c:ptCount val="1"/>
                <c:pt idx="0">
                  <c:v xml:space="preserve"> +/- к  2020 году (%)</c:v>
                </c:pt>
              </c:strCache>
            </c:strRef>
          </c:tx>
          <c:spPr bwMode="auto">
            <a:prstGeom prst="rect">
              <a:avLst/>
            </a:prstGeom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dLblPos val="outEnd"/>
            <c:separator xml:space="preserve">; </c:separator>
            <c:showBubbleSize val="1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</c:spPr>
            <c:txPr>
              <a:bodyPr rot="-5400000"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</c:dLbls>
          <c:cat>
            <c:strRef>
              <c:f xml:space="preserve">'срав_2020 г. с 2021г.'!$A$122:$A$145</c:f>
              <c:strCache>
                <c:ptCount val="24"/>
                <c:pt idx="0">
                  <c:v xml:space="preserve">Кимовский район</c:v>
                </c:pt>
                <c:pt idx="1">
                  <c:v xml:space="preserve">Киреевский район</c:v>
                </c:pt>
                <c:pt idx="2">
                  <c:v xml:space="preserve">Плавский район</c:v>
                </c:pt>
                <c:pt idx="3">
                  <c:v xml:space="preserve">Щекинский район</c:v>
                </c:pt>
                <c:pt idx="4">
                  <c:v xml:space="preserve">Арсеньевский район</c:v>
                </c:pt>
                <c:pt idx="5">
                  <c:v xml:space="preserve">город Тула</c:v>
                </c:pt>
                <c:pt idx="6">
                  <c:v xml:space="preserve">город Алексин</c:v>
                </c:pt>
                <c:pt idx="7">
                  <c:v xml:space="preserve">Веневский район</c:v>
                </c:pt>
                <c:pt idx="8">
                  <c:v xml:space="preserve">Суворовский район</c:v>
                </c:pt>
                <c:pt idx="9">
                  <c:v xml:space="preserve">Каменский район</c:v>
                </c:pt>
                <c:pt idx="10">
                  <c:v xml:space="preserve">Заокский район</c:v>
                </c:pt>
                <c:pt idx="11">
                  <c:v xml:space="preserve">Белевский район</c:v>
                </c:pt>
                <c:pt idx="12">
                  <c:v xml:space="preserve">Воловский район</c:v>
                </c:pt>
                <c:pt idx="13">
                  <c:v xml:space="preserve">Богородицкий район</c:v>
                </c:pt>
                <c:pt idx="14">
                  <c:v xml:space="preserve">Тепло-Огаревский район</c:v>
                </c:pt>
                <c:pt idx="15">
                  <c:v xml:space="preserve">Ясногорский район</c:v>
                </c:pt>
                <c:pt idx="16">
                  <c:v xml:space="preserve">рабочий поселок Новогуровский</c:v>
                </c:pt>
                <c:pt idx="17">
                  <c:v xml:space="preserve">город Новомосковск</c:v>
                </c:pt>
                <c:pt idx="18">
                  <c:v xml:space="preserve">Куркинский район</c:v>
                </c:pt>
                <c:pt idx="19">
                  <c:v xml:space="preserve">город Донской</c:v>
                </c:pt>
                <c:pt idx="20">
                  <c:v xml:space="preserve">Узловский район</c:v>
                </c:pt>
                <c:pt idx="21">
                  <c:v>Славный</c:v>
                </c:pt>
                <c:pt idx="22">
                  <c:v xml:space="preserve">Чернский район</c:v>
                </c:pt>
                <c:pt idx="23">
                  <c:v xml:space="preserve">город Ефремов</c:v>
                </c:pt>
              </c:strCache>
            </c:strRef>
          </c:cat>
          <c:val>
            <c:numRef>
              <c:f xml:space="preserve">'срав_2020 г. с 2021г.'!$D$122:$D$145</c:f>
              <c:numCache>
                <c:formatCode>#,##0.00</c:formatCode>
                <c:ptCount val="24"/>
                <c:pt idx="0">
                  <c:v>-20.270000000000003</c:v>
                </c:pt>
                <c:pt idx="1">
                  <c:v>-14.790000000000006</c:v>
                </c:pt>
                <c:pt idx="2">
                  <c:v>-13.96</c:v>
                </c:pt>
                <c:pt idx="3">
                  <c:v>-12.309999999999995</c:v>
                </c:pt>
                <c:pt idx="4">
                  <c:v>-8.550000000000011</c:v>
                </c:pt>
                <c:pt idx="5">
                  <c:v>-8.230000000000004</c:v>
                </c:pt>
                <c:pt idx="6">
                  <c:v>-8.050000000000004</c:v>
                </c:pt>
                <c:pt idx="7">
                  <c:v>-5.399999999999999</c:v>
                </c:pt>
                <c:pt idx="8">
                  <c:v>-3.3299999999999983</c:v>
                </c:pt>
                <c:pt idx="9">
                  <c:v>-3.289999999999992</c:v>
                </c:pt>
                <c:pt idx="10">
                  <c:v>-2.969999999999999</c:v>
                </c:pt>
                <c:pt idx="11">
                  <c:v>-1.980000000000004</c:v>
                </c:pt>
                <c:pt idx="12">
                  <c:v>-1.960000000000008</c:v>
                </c:pt>
                <c:pt idx="13">
                  <c:v>-0.8800000000000097</c:v>
                </c:pt>
                <c:pt idx="14">
                  <c:v>0.769999999999996</c:v>
                </c:pt>
                <c:pt idx="15">
                  <c:v>1.230000000000004</c:v>
                </c:pt>
                <c:pt idx="16">
                  <c:v>2.030000000000001</c:v>
                </c:pt>
                <c:pt idx="17">
                  <c:v>3.4100000000000037</c:v>
                </c:pt>
                <c:pt idx="18">
                  <c:v>3.549999999999997</c:v>
                </c:pt>
                <c:pt idx="19">
                  <c:v>3.8299999999999983</c:v>
                </c:pt>
                <c:pt idx="20">
                  <c:v>5.560000000000002</c:v>
                </c:pt>
                <c:pt idx="21">
                  <c:v>7.109999999999999</c:v>
                </c:pt>
                <c:pt idx="22">
                  <c:v>8.820000000000007</c:v>
                </c:pt>
                <c:pt idx="23">
                  <c:v>8.840000000000003</c:v>
                </c:pt>
              </c:numCache>
            </c:numRef>
          </c:val>
        </c:ser>
        <c:ser>
          <c:idx val="1"/>
          <c:order val="1"/>
          <c:tx>
            <c:strRef>
              <c:f xml:space="preserve">'срав_2020 г. с 2021г.'!$E$121</c:f>
              <c:strCache>
                <c:ptCount val="1"/>
                <c:pt idx="0">
                  <c:v xml:space="preserve">Изменения в худшую сторону</c:v>
                </c:pt>
              </c:strCache>
            </c:strRef>
          </c:tx>
          <c:spPr bwMode="auto">
            <a:prstGeom prst="rect">
              <a:avLst/>
            </a:prstGeom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dLblPos val="outEnd"/>
            <c:separator xml:space="preserve">; </c:separator>
            <c:showBubbleSize val="1"/>
            <c:showCatName val="0"/>
            <c:showLeaderLines val="0"/>
            <c:showLegendKey val="0"/>
            <c:showPercent val="0"/>
            <c:showSerName val="0"/>
            <c:showVal val="0"/>
            <c:spPr bwMode="auto">
              <a:prstGeom prst="rect">
                <a:avLst/>
              </a:prstGeom>
              <a:noFill/>
              <a:ln>
                <a:noFill/>
              </a:ln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</c:dLbls>
          <c:cat>
            <c:strRef>
              <c:f xml:space="preserve">'срав_2020 г. с 2021г.'!$A$122:$A$145</c:f>
              <c:strCache>
                <c:ptCount val="24"/>
                <c:pt idx="0">
                  <c:v xml:space="preserve">Кимовский район</c:v>
                </c:pt>
                <c:pt idx="1">
                  <c:v xml:space="preserve">Киреевский район</c:v>
                </c:pt>
                <c:pt idx="2">
                  <c:v xml:space="preserve">Плавский район</c:v>
                </c:pt>
                <c:pt idx="3">
                  <c:v xml:space="preserve">Щекинский район</c:v>
                </c:pt>
                <c:pt idx="4">
                  <c:v xml:space="preserve">Арсеньевский район</c:v>
                </c:pt>
                <c:pt idx="5">
                  <c:v xml:space="preserve">город Тула</c:v>
                </c:pt>
                <c:pt idx="6">
                  <c:v xml:space="preserve">город Алексин</c:v>
                </c:pt>
                <c:pt idx="7">
                  <c:v xml:space="preserve">Веневский район</c:v>
                </c:pt>
                <c:pt idx="8">
                  <c:v xml:space="preserve">Суворовский район</c:v>
                </c:pt>
                <c:pt idx="9">
                  <c:v xml:space="preserve">Каменский район</c:v>
                </c:pt>
                <c:pt idx="10">
                  <c:v xml:space="preserve">Заокский район</c:v>
                </c:pt>
                <c:pt idx="11">
                  <c:v xml:space="preserve">Белевский район</c:v>
                </c:pt>
                <c:pt idx="12">
                  <c:v xml:space="preserve">Воловский район</c:v>
                </c:pt>
                <c:pt idx="13">
                  <c:v xml:space="preserve">Богородицкий район</c:v>
                </c:pt>
                <c:pt idx="14">
                  <c:v xml:space="preserve">Тепло-Огаревский район</c:v>
                </c:pt>
                <c:pt idx="15">
                  <c:v xml:space="preserve">Ясногорский район</c:v>
                </c:pt>
                <c:pt idx="16">
                  <c:v xml:space="preserve">рабочий поселок Новогуровский</c:v>
                </c:pt>
                <c:pt idx="17">
                  <c:v xml:space="preserve">город Новомосковск</c:v>
                </c:pt>
                <c:pt idx="18">
                  <c:v xml:space="preserve">Куркинский район</c:v>
                </c:pt>
                <c:pt idx="19">
                  <c:v xml:space="preserve">город Донской</c:v>
                </c:pt>
                <c:pt idx="20">
                  <c:v xml:space="preserve">Узловский район</c:v>
                </c:pt>
                <c:pt idx="21">
                  <c:v>Славный</c:v>
                </c:pt>
                <c:pt idx="22">
                  <c:v xml:space="preserve">Чернский район</c:v>
                </c:pt>
                <c:pt idx="23">
                  <c:v xml:space="preserve">город Ефремов</c:v>
                </c:pt>
              </c:strCache>
            </c:strRef>
          </c:cat>
          <c:val>
            <c:numRef>
              <c:f xml:space="preserve">'срав_2020 г. с 2021г.'!$E$122:$E$147</c:f>
              <c:numCache>
                <c:formatCode>0.00</c:formatCode>
                <c:ptCount val="26"/>
                <c:pt idx="0">
                  <c:v>0</c:v>
                </c:pt>
                <c:pt idx="1">
                  <c:v>-20.270000000000003</c:v>
                </c:pt>
                <c:pt idx="3">
                  <c:v>-13.96</c:v>
                </c:pt>
                <c:pt idx="4">
                  <c:v>-12.309999999999995</c:v>
                </c:pt>
                <c:pt idx="6">
                  <c:v>-8.230000000000004</c:v>
                </c:pt>
                <c:pt idx="7">
                  <c:v>-8.050000000000004</c:v>
                </c:pt>
                <c:pt idx="8">
                  <c:v>-5.399999999999999</c:v>
                </c:pt>
                <c:pt idx="10">
                  <c:v>-3.289999999999992</c:v>
                </c:pt>
                <c:pt idx="11">
                  <c:v>-2.969999999999999</c:v>
                </c:pt>
                <c:pt idx="12">
                  <c:v>-1.3203846153846164</c:v>
                </c:pt>
                <c:pt idx="13">
                  <c:v>-1.980000000000004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24"/>
        <c:overlap val="100"/>
        <c:axId val="1871672"/>
        <c:axId val="92193088"/>
      </c:barChart>
      <c:catAx>
        <c:axId val="1871672"/>
        <c:scaling>
          <c:orientation val="minMax"/>
        </c:scaling>
        <c:delete val="0"/>
        <c:axPos val="b"/>
        <c:majorGridlines>
          <c:spPr bwMode="auto">
            <a:prstGeom prst="rect">
              <a:avLst/>
            </a:prstGeom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 bwMode="auto">
          <a:prstGeom prst="rect">
            <a:avLst/>
          </a:prstGeom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92193088"/>
        <c:crosses val="autoZero"/>
        <c:auto val="1"/>
        <c:lblAlgn val="ctr"/>
        <c:lblOffset val="100"/>
        <c:noMultiLvlLbl val="0"/>
      </c:catAx>
      <c:valAx>
        <c:axId val="92193088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 bwMode="auto">
          <a:prstGeom prst="rect">
            <a:avLst/>
          </a:prstGeom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1871672"/>
        <c:crosses val="autoZero"/>
        <c:crossBetween val="between"/>
      </c:valAx>
      <c:spPr bwMode="auto">
        <a:prstGeom prst="rect">
          <a:avLst/>
        </a:prstGeom>
        <a:noFill/>
        <a:ln w="0">
          <a:noFill/>
        </a:ln>
      </c:spPr>
    </c:plotArea>
    <c:legend>
      <c:legendPos val="r"/>
      <c:layout/>
      <c:overlay val="0"/>
      <c:spPr bwMode="auto">
        <a:prstGeom prst="rect">
          <a:avLst/>
        </a:prstGeom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Arial"/>
            </a:defRPr>
          </a:pPr>
          <a:endParaRPr lang="ru-RU"/>
        </a:p>
      </c:txPr>
    </c:legend>
    <c:plotVisOnly val="1"/>
    <c:dispBlanksAs val="gap"/>
    <c:showDLblsOverMax val="1"/>
  </c:chart>
  <c:spPr bwMode="auto">
    <a:xfrm>
      <a:off x="0" y="0"/>
      <a:ext cx="0" cy="0"/>
    </a:xfrm>
    <a:prstGeom prst="rect">
      <a:avLst/>
    </a:prstGeom>
    <a:solidFill>
      <a:srgbClr val="FFFFFF"/>
    </a:solidFill>
    <a:ln w="9360">
      <a:solidFill>
        <a:srgbClr val="D9D9D9"/>
      </a:solidFill>
      <a:round/>
    </a:ln>
  </c:spPr>
  <c:printSettings>
    <c:headerFooter/>
    <c:pageMargins l="0.69999999999999996" r="0.69999999999999996" t="0.75" b="0.75" header="0.29999999999999999" footer="0.29999999999999999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ru-RU"/>
  <c:roundedCorners val="0"/>
  <mc:AlternateContent>
    <mc:Choice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 xml:space="preserve">'срав_2020 г. с 2021г.'!$D$181</c:f>
              <c:strCache>
                <c:ptCount val="1"/>
                <c:pt idx="0">
                  <c:v xml:space="preserve"> +/- к  2020 году (%)</c:v>
                </c:pt>
              </c:strCache>
            </c:strRef>
          </c:tx>
          <c:spPr bwMode="auto">
            <a:prstGeom prst="rect">
              <a:avLst/>
            </a:prstGeom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dLblPos val="outEnd"/>
            <c:separator xml:space="preserve">; </c:separator>
            <c:showBubbleSize val="1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</c:spPr>
            <c:txPr>
              <a:bodyPr rot="-5400000"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</c:dLbls>
          <c:cat>
            <c:strRef>
              <c:f xml:space="preserve">'срав_2020 г. с 2021г.'!$A$182:$A$204</c:f>
              <c:strCache>
                <c:ptCount val="23"/>
                <c:pt idx="0">
                  <c:v xml:space="preserve">Плавский район</c:v>
                </c:pt>
                <c:pt idx="1">
                  <c:v xml:space="preserve">Киреевский район</c:v>
                </c:pt>
                <c:pt idx="2">
                  <c:v xml:space="preserve">Щекинский район</c:v>
                </c:pt>
                <c:pt idx="3">
                  <c:v xml:space="preserve">город Алексин</c:v>
                </c:pt>
                <c:pt idx="4">
                  <c:v xml:space="preserve">Чернский район</c:v>
                </c:pt>
                <c:pt idx="5">
                  <c:v xml:space="preserve">Тепло-Огаревский район</c:v>
                </c:pt>
                <c:pt idx="6">
                  <c:v xml:space="preserve">Воловский район</c:v>
                </c:pt>
                <c:pt idx="7">
                  <c:v xml:space="preserve">Кимовский район</c:v>
                </c:pt>
                <c:pt idx="8">
                  <c:v>Славный</c:v>
                </c:pt>
                <c:pt idx="9">
                  <c:v xml:space="preserve">Узловский район</c:v>
                </c:pt>
                <c:pt idx="10">
                  <c:v xml:space="preserve">Ясногорский район</c:v>
                </c:pt>
                <c:pt idx="11">
                  <c:v xml:space="preserve">город Новомосковск</c:v>
                </c:pt>
                <c:pt idx="12">
                  <c:v xml:space="preserve">Каменский район</c:v>
                </c:pt>
                <c:pt idx="13">
                  <c:v xml:space="preserve">город Донской</c:v>
                </c:pt>
                <c:pt idx="14">
                  <c:v xml:space="preserve">город Ефремов</c:v>
                </c:pt>
                <c:pt idx="15">
                  <c:v xml:space="preserve">Куркинский район</c:v>
                </c:pt>
                <c:pt idx="16">
                  <c:v xml:space="preserve">Богородицкий район</c:v>
                </c:pt>
                <c:pt idx="17">
                  <c:v xml:space="preserve">Заокский район</c:v>
                </c:pt>
                <c:pt idx="18">
                  <c:v xml:space="preserve">Веневский район</c:v>
                </c:pt>
                <c:pt idx="19">
                  <c:v xml:space="preserve">рабочий поселок Новогуровский</c:v>
                </c:pt>
                <c:pt idx="20">
                  <c:v xml:space="preserve">город Тула</c:v>
                </c:pt>
                <c:pt idx="21">
                  <c:v xml:space="preserve">Одоевский район</c:v>
                </c:pt>
                <c:pt idx="22">
                  <c:v xml:space="preserve">Белевский район</c:v>
                </c:pt>
              </c:strCache>
            </c:strRef>
          </c:cat>
          <c:val>
            <c:numRef>
              <c:f xml:space="preserve">'срав_2020 г. с 2021г.'!$D$182:$D$204</c:f>
              <c:numCache>
                <c:formatCode>#,##0.00</c:formatCode>
                <c:ptCount val="23"/>
                <c:pt idx="0">
                  <c:v>-17.62</c:v>
                </c:pt>
                <c:pt idx="1">
                  <c:v>-15.46</c:v>
                </c:pt>
                <c:pt idx="2">
                  <c:v>-8.49</c:v>
                </c:pt>
                <c:pt idx="3">
                  <c:v>-3.61</c:v>
                </c:pt>
                <c:pt idx="4">
                  <c:v>-0.84</c:v>
                </c:pt>
                <c:pt idx="5">
                  <c:v>-0.12</c:v>
                </c:pt>
                <c:pt idx="6">
                  <c:v>-0.03</c:v>
                </c:pt>
                <c:pt idx="7">
                  <c:v>0.03</c:v>
                </c:pt>
                <c:pt idx="8">
                  <c:v>0.23</c:v>
                </c:pt>
                <c:pt idx="9">
                  <c:v>1.2</c:v>
                </c:pt>
                <c:pt idx="10">
                  <c:v>1.67</c:v>
                </c:pt>
                <c:pt idx="11">
                  <c:v>1.86</c:v>
                </c:pt>
                <c:pt idx="12">
                  <c:v>2.82</c:v>
                </c:pt>
                <c:pt idx="13">
                  <c:v>3.06</c:v>
                </c:pt>
                <c:pt idx="14">
                  <c:v>3.32</c:v>
                </c:pt>
                <c:pt idx="15">
                  <c:v>4.7</c:v>
                </c:pt>
                <c:pt idx="16">
                  <c:v>6</c:v>
                </c:pt>
                <c:pt idx="17">
                  <c:v>6.78</c:v>
                </c:pt>
                <c:pt idx="18">
                  <c:v>7.56</c:v>
                </c:pt>
                <c:pt idx="19">
                  <c:v>7.7</c:v>
                </c:pt>
                <c:pt idx="20">
                  <c:v>8.18</c:v>
                </c:pt>
                <c:pt idx="21">
                  <c:v>9.56</c:v>
                </c:pt>
                <c:pt idx="22">
                  <c:v>10.39</c:v>
                </c:pt>
              </c:numCache>
            </c:numRef>
          </c:val>
        </c:ser>
        <c:ser>
          <c:idx val="1"/>
          <c:order val="1"/>
          <c:tx>
            <c:strRef>
              <c:f xml:space="preserve">'срав_2020 г. с 2021г.'!$E$181</c:f>
              <c:strCache>
                <c:ptCount val="1"/>
                <c:pt idx="0">
                  <c:v xml:space="preserve">Изменения в худшую сторону</c:v>
                </c:pt>
              </c:strCache>
            </c:strRef>
          </c:tx>
          <c:spPr bwMode="auto">
            <a:prstGeom prst="rect">
              <a:avLst/>
            </a:prstGeom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dLblPos val="outEnd"/>
            <c:separator xml:space="preserve">; </c:separator>
            <c:showBubbleSize val="1"/>
            <c:showCatName val="0"/>
            <c:showLeaderLines val="0"/>
            <c:showLegendKey val="0"/>
            <c:showPercent val="0"/>
            <c:showSerName val="0"/>
            <c:showVal val="0"/>
            <c:spPr bwMode="auto">
              <a:prstGeom prst="rect">
                <a:avLst/>
              </a:prstGeom>
              <a:noFill/>
              <a:ln>
                <a:noFill/>
              </a:ln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endParaRPr lang="ru-RU"/>
              </a:p>
            </c:txPr>
          </c:dLbls>
          <c:cat>
            <c:strRef>
              <c:f xml:space="preserve">'срав_2020 г. с 2021г.'!$A$182:$A$204</c:f>
              <c:strCache>
                <c:ptCount val="23"/>
                <c:pt idx="0">
                  <c:v xml:space="preserve">Плавский район</c:v>
                </c:pt>
                <c:pt idx="1">
                  <c:v xml:space="preserve">Киреевский район</c:v>
                </c:pt>
                <c:pt idx="2">
                  <c:v xml:space="preserve">Щекинский район</c:v>
                </c:pt>
                <c:pt idx="3">
                  <c:v xml:space="preserve">город Алексин</c:v>
                </c:pt>
                <c:pt idx="4">
                  <c:v xml:space="preserve">Чернский район</c:v>
                </c:pt>
                <c:pt idx="5">
                  <c:v xml:space="preserve">Тепло-Огаревский район</c:v>
                </c:pt>
                <c:pt idx="6">
                  <c:v xml:space="preserve">Воловский район</c:v>
                </c:pt>
                <c:pt idx="7">
                  <c:v xml:space="preserve">Кимовский район</c:v>
                </c:pt>
                <c:pt idx="8">
                  <c:v>Славный</c:v>
                </c:pt>
                <c:pt idx="9">
                  <c:v xml:space="preserve">Узловский район</c:v>
                </c:pt>
                <c:pt idx="10">
                  <c:v xml:space="preserve">Ясногорский район</c:v>
                </c:pt>
                <c:pt idx="11">
                  <c:v xml:space="preserve">город Новомосковск</c:v>
                </c:pt>
                <c:pt idx="12">
                  <c:v xml:space="preserve">Каменский район</c:v>
                </c:pt>
                <c:pt idx="13">
                  <c:v xml:space="preserve">город Донской</c:v>
                </c:pt>
                <c:pt idx="14">
                  <c:v xml:space="preserve">город Ефремов</c:v>
                </c:pt>
                <c:pt idx="15">
                  <c:v xml:space="preserve">Куркинский район</c:v>
                </c:pt>
                <c:pt idx="16">
                  <c:v xml:space="preserve">Богородицкий район</c:v>
                </c:pt>
                <c:pt idx="17">
                  <c:v xml:space="preserve">Заокский район</c:v>
                </c:pt>
                <c:pt idx="18">
                  <c:v xml:space="preserve">Веневский район</c:v>
                </c:pt>
                <c:pt idx="19">
                  <c:v xml:space="preserve">рабочий поселок Новогуровский</c:v>
                </c:pt>
                <c:pt idx="20">
                  <c:v xml:space="preserve">город Тула</c:v>
                </c:pt>
                <c:pt idx="21">
                  <c:v xml:space="preserve">Одоевский район</c:v>
                </c:pt>
                <c:pt idx="22">
                  <c:v xml:space="preserve">Белевский район</c:v>
                </c:pt>
              </c:strCache>
            </c:strRef>
          </c:cat>
          <c:val>
            <c:numRef>
              <c:f xml:space="preserve">'срав_2020 г. с 2021г.'!$E$182:$E$206</c:f>
              <c:numCache>
                <c:formatCode>0.00</c:formatCode>
                <c:ptCount val="25"/>
                <c:pt idx="0">
                  <c:v>0</c:v>
                </c:pt>
                <c:pt idx="1">
                  <c:v>-17.62</c:v>
                </c:pt>
                <c:pt idx="2">
                  <c:v>-15.46</c:v>
                </c:pt>
                <c:pt idx="3">
                  <c:v>-8.49</c:v>
                </c:pt>
                <c:pt idx="5">
                  <c:v>-0.84</c:v>
                </c:pt>
                <c:pt idx="6">
                  <c:v>-0.12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24"/>
        <c:overlap val="100"/>
        <c:axId val="47162301"/>
        <c:axId val="66845627"/>
      </c:barChart>
      <c:catAx>
        <c:axId val="47162301"/>
        <c:scaling>
          <c:orientation val="minMax"/>
        </c:scaling>
        <c:delete val="0"/>
        <c:axPos val="b"/>
        <c:majorGridlines>
          <c:spPr bwMode="auto">
            <a:prstGeom prst="rect">
              <a:avLst/>
            </a:prstGeom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 bwMode="auto">
          <a:prstGeom prst="rect">
            <a:avLst/>
          </a:prstGeom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66845627"/>
        <c:crosses val="autoZero"/>
        <c:auto val="1"/>
        <c:lblAlgn val="ctr"/>
        <c:lblOffset val="100"/>
        <c:noMultiLvlLbl val="0"/>
      </c:catAx>
      <c:valAx>
        <c:axId val="66845627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 bwMode="auto">
          <a:prstGeom prst="rect">
            <a:avLst/>
          </a:prstGeom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Arial"/>
              </a:defRPr>
            </a:pPr>
            <a:endParaRPr lang="ru-RU"/>
          </a:p>
        </c:txPr>
        <c:crossAx val="47162301"/>
        <c:crosses val="autoZero"/>
        <c:crossBetween val="between"/>
      </c:valAx>
      <c:spPr bwMode="auto">
        <a:prstGeom prst="rect">
          <a:avLst/>
        </a:prstGeom>
        <a:noFill/>
        <a:ln w="0">
          <a:noFill/>
        </a:ln>
      </c:spPr>
    </c:plotArea>
    <c:legend>
      <c:legendPos val="r"/>
      <c:layout/>
      <c:overlay val="0"/>
      <c:spPr bwMode="auto">
        <a:prstGeom prst="rect">
          <a:avLst/>
        </a:prstGeom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Arial"/>
            </a:defRPr>
          </a:pPr>
          <a:endParaRPr lang="ru-RU"/>
        </a:p>
      </c:txPr>
    </c:legend>
    <c:plotVisOnly val="1"/>
    <c:dispBlanksAs val="gap"/>
    <c:showDLblsOverMax val="1"/>
  </c:chart>
  <c:spPr bwMode="auto">
    <a:xfrm>
      <a:off x="0" y="0"/>
      <a:ext cx="0" cy="0"/>
    </a:xfrm>
    <a:prstGeom prst="rect">
      <a:avLst/>
    </a:prstGeom>
    <a:solidFill>
      <a:srgbClr val="FFFFFF"/>
    </a:solidFill>
    <a:ln w="9360">
      <a:solidFill>
        <a:srgbClr val="D9D9D9"/>
      </a:solidFill>
      <a:round/>
    </a:ln>
  </c:spPr>
  <c:printSettings>
    <c:headerFooter/>
    <c:pageMargins l="0.69999999999999996" r="0.69999999999999996" t="0.75" b="0.75" header="0.29999999999999999" footer="0.29999999999999999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5</xdr:col>
      <xdr:colOff>340198</xdr:colOff>
      <xdr:row>1</xdr:row>
      <xdr:rowOff>16560</xdr:rowOff>
    </xdr:from>
    <xdr:to>
      <xdr:col>17</xdr:col>
      <xdr:colOff>130320</xdr:colOff>
      <xdr:row>26</xdr:row>
      <xdr:rowOff>162720</xdr:rowOff>
    </xdr:to>
    <xdr:graphicFrame>
      <xdr:nvGraphicFramePr>
        <xdr:cNvPr id="4" name="Диаграмма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317520</xdr:colOff>
      <xdr:row>29</xdr:row>
      <xdr:rowOff>25920</xdr:rowOff>
    </xdr:from>
    <xdr:to>
      <xdr:col>24</xdr:col>
      <xdr:colOff>333720</xdr:colOff>
      <xdr:row>60</xdr:row>
      <xdr:rowOff>58680</xdr:rowOff>
    </xdr:to>
    <xdr:graphicFrame>
      <xdr:nvGraphicFramePr>
        <xdr:cNvPr id="5" name="Диаграмма 2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323999</xdr:colOff>
      <xdr:row>59</xdr:row>
      <xdr:rowOff>10440</xdr:rowOff>
    </xdr:from>
    <xdr:to>
      <xdr:col>24</xdr:col>
      <xdr:colOff>340560</xdr:colOff>
      <xdr:row>88</xdr:row>
      <xdr:rowOff>195120</xdr:rowOff>
    </xdr:to>
    <xdr:graphicFrame>
      <xdr:nvGraphicFramePr>
        <xdr:cNvPr id="6" name="Диаграмма 3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47880</xdr:colOff>
      <xdr:row>89</xdr:row>
      <xdr:rowOff>162720</xdr:rowOff>
    </xdr:from>
    <xdr:to>
      <xdr:col>17</xdr:col>
      <xdr:colOff>578520</xdr:colOff>
      <xdr:row>116</xdr:row>
      <xdr:rowOff>146519</xdr:rowOff>
    </xdr:to>
    <xdr:graphicFrame>
      <xdr:nvGraphicFramePr>
        <xdr:cNvPr id="7" name="Диаграмма 4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76680</xdr:colOff>
      <xdr:row>150</xdr:row>
      <xdr:rowOff>37440</xdr:rowOff>
    </xdr:from>
    <xdr:to>
      <xdr:col>18</xdr:col>
      <xdr:colOff>7558</xdr:colOff>
      <xdr:row>180</xdr:row>
      <xdr:rowOff>12600</xdr:rowOff>
    </xdr:to>
    <xdr:graphicFrame>
      <xdr:nvGraphicFramePr>
        <xdr:cNvPr id="8" name="Диаграмма 6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47880</xdr:colOff>
      <xdr:row>119</xdr:row>
      <xdr:rowOff>171719</xdr:rowOff>
    </xdr:from>
    <xdr:to>
      <xdr:col>17</xdr:col>
      <xdr:colOff>578520</xdr:colOff>
      <xdr:row>149</xdr:row>
      <xdr:rowOff>30960</xdr:rowOff>
    </xdr:to>
    <xdr:graphicFrame>
      <xdr:nvGraphicFramePr>
        <xdr:cNvPr id="9" name="Диаграмма 7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86040</xdr:colOff>
      <xdr:row>180</xdr:row>
      <xdr:rowOff>74880</xdr:rowOff>
    </xdr:from>
    <xdr:to>
      <xdr:col>18</xdr:col>
      <xdr:colOff>17280</xdr:colOff>
      <xdr:row>209</xdr:row>
      <xdr:rowOff>2160</xdr:rowOff>
    </xdr:to>
    <xdr:graphicFrame>
      <xdr:nvGraphicFramePr>
        <xdr:cNvPr id="10" name="Диаграмма 8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B050"/>
    <outlinePr applyStyles="0" showOutlineSymbols="1" summaryBelow="1" summaryRight="1"/>
    <pageSetUpPr autoPageBreaks="1" fitToPage="0"/>
  </sheetPr>
  <sheetViews>
    <sheetView workbookViewId="0" zoomScale="70">
      <selection activeCell="C126" activeCellId="0" sqref="C126"/>
    </sheetView>
  </sheetViews>
  <sheetFormatPr defaultColWidth="8.7109375" defaultRowHeight="14.25"/>
  <cols>
    <col bestFit="1" customWidth="1" min="1" max="1" width="39"/>
    <col bestFit="1" customWidth="1" min="2" max="2" width="13"/>
    <col bestFit="1" customWidth="1" min="3" max="3" width="13.5703125"/>
    <col bestFit="1" customWidth="1" min="4" max="4" width="11.42578125"/>
    <col bestFit="1" customWidth="1" min="6" max="6" width="39"/>
    <col bestFit="1" customWidth="1" min="20" max="20" width="36.42578125"/>
    <col bestFit="1" customWidth="1" min="21" max="21" width="9.140625"/>
    <col bestFit="1" customWidth="1" min="31" max="31" width="62.140625"/>
  </cols>
  <sheetData>
    <row r="1" ht="24" customHeight="1">
      <c r="A1" s="1"/>
      <c r="B1" s="2"/>
      <c r="C1" s="3"/>
      <c r="F1" s="4"/>
      <c r="AE1" s="5"/>
      <c r="AF1" s="6"/>
      <c r="AG1" s="6"/>
      <c r="AH1" s="6"/>
    </row>
    <row r="2" ht="57">
      <c r="A2" s="7" t="s">
        <v>0</v>
      </c>
      <c r="B2" s="8" t="s">
        <v>1</v>
      </c>
      <c r="C2" s="8" t="s">
        <v>2</v>
      </c>
      <c r="D2" s="8" t="s">
        <v>3</v>
      </c>
      <c r="G2" s="9"/>
      <c r="H2" s="9"/>
      <c r="AE2" s="10" t="s">
        <v>4</v>
      </c>
      <c r="AF2" s="11" t="s">
        <v>5</v>
      </c>
      <c r="AG2" s="11" t="s">
        <v>6</v>
      </c>
      <c r="AH2" s="11" t="s">
        <v>7</v>
      </c>
      <c r="AI2" t="s">
        <v>8</v>
      </c>
      <c r="AJ2" t="s">
        <v>9</v>
      </c>
      <c r="AK2" t="s">
        <v>10</v>
      </c>
      <c r="AL2" t="s">
        <v>11</v>
      </c>
      <c r="AM2" t="s">
        <v>12</v>
      </c>
      <c r="AN2" t="s">
        <v>13</v>
      </c>
      <c r="AO2" t="s">
        <v>14</v>
      </c>
      <c r="AP2" t="s">
        <v>15</v>
      </c>
      <c r="AQ2" t="s">
        <v>16</v>
      </c>
      <c r="AR2" t="s">
        <v>17</v>
      </c>
      <c r="AS2" t="s">
        <v>18</v>
      </c>
    </row>
    <row r="3">
      <c r="A3" s="12" t="s">
        <v>19</v>
      </c>
      <c r="B3" s="13">
        <v>85.379999999999995</v>
      </c>
      <c r="C3" s="13">
        <v>76.209999999999994</v>
      </c>
      <c r="D3" s="14">
        <v>-9.1699999999999999</v>
      </c>
      <c r="E3" s="15"/>
      <c r="G3" s="16"/>
      <c r="H3" s="16"/>
      <c r="U3" s="16"/>
      <c r="AE3" s="10">
        <v>93.133385951065506</v>
      </c>
      <c r="AF3" s="11">
        <v>85.224385718660002</v>
      </c>
      <c r="AG3" s="11">
        <v>88.530219780219795</v>
      </c>
      <c r="AH3" s="11">
        <v>85.997469509857495</v>
      </c>
      <c r="AI3">
        <v>69.567144112005096</v>
      </c>
      <c r="AJ3">
        <v>92.862929864965295</v>
      </c>
      <c r="AK3">
        <v>77.002495722385902</v>
      </c>
      <c r="AL3">
        <v>71.512998806407595</v>
      </c>
      <c r="AM3">
        <v>80.221381556878598</v>
      </c>
      <c r="AN3">
        <v>69.287265689781194</v>
      </c>
      <c r="AO3">
        <v>74.470200965971301</v>
      </c>
      <c r="AP3">
        <v>76.091734329623094</v>
      </c>
      <c r="AQ3">
        <v>91.253872085511802</v>
      </c>
      <c r="AR3">
        <v>86.971093422706303</v>
      </c>
      <c r="AS3">
        <v>75.212866603595103</v>
      </c>
    </row>
    <row r="4">
      <c r="A4" s="17" t="s">
        <v>5</v>
      </c>
      <c r="B4" s="13">
        <v>77.540000000000006</v>
      </c>
      <c r="C4" s="13">
        <v>69.310000000000002</v>
      </c>
      <c r="D4" s="14">
        <v>-8.2300000000000004</v>
      </c>
      <c r="E4" s="15"/>
      <c r="G4" s="16"/>
      <c r="H4" s="16"/>
      <c r="U4" s="16"/>
      <c r="AE4" s="10"/>
      <c r="AF4" s="11"/>
      <c r="AG4" s="11"/>
      <c r="AH4" s="11"/>
    </row>
    <row r="5">
      <c r="A5" s="17" t="s">
        <v>10</v>
      </c>
      <c r="B5" s="13">
        <v>76.790000000000006</v>
      </c>
      <c r="C5" s="13">
        <v>70.540000000000006</v>
      </c>
      <c r="D5" s="14">
        <v>-6.25</v>
      </c>
      <c r="E5" s="15"/>
      <c r="G5" s="16"/>
      <c r="H5" s="16"/>
      <c r="U5" s="16"/>
      <c r="AE5" s="10"/>
      <c r="AF5" s="11"/>
      <c r="AG5" s="11"/>
      <c r="AH5" s="11"/>
    </row>
    <row r="6">
      <c r="A6" s="12" t="s">
        <v>20</v>
      </c>
      <c r="B6" s="13">
        <v>97.530000000000001</v>
      </c>
      <c r="C6" s="13">
        <v>96.280000000000001</v>
      </c>
      <c r="D6" s="14">
        <v>-1.25</v>
      </c>
      <c r="E6" s="15"/>
      <c r="G6" s="16"/>
      <c r="H6" s="16"/>
      <c r="U6" s="16"/>
      <c r="AE6" s="10"/>
      <c r="AF6" s="11"/>
      <c r="AG6" s="11"/>
      <c r="AH6" s="11"/>
    </row>
    <row r="7">
      <c r="A7" s="17" t="s">
        <v>12</v>
      </c>
      <c r="B7" s="13">
        <v>70.430000000000007</v>
      </c>
      <c r="C7" s="13">
        <v>69.549999999999997</v>
      </c>
      <c r="D7" s="14">
        <v>-0.88</v>
      </c>
      <c r="E7" s="15"/>
      <c r="G7" s="16"/>
      <c r="H7" s="16"/>
      <c r="U7" s="16"/>
      <c r="AE7" s="10"/>
      <c r="AF7" s="11"/>
      <c r="AG7" s="11"/>
      <c r="AH7" s="11"/>
    </row>
    <row r="8">
      <c r="A8" s="17" t="s">
        <v>7</v>
      </c>
      <c r="B8" s="13">
        <v>97.540000000000006</v>
      </c>
      <c r="C8" s="13">
        <v>98.420000000000002</v>
      </c>
      <c r="D8" s="14">
        <v>0.88</v>
      </c>
      <c r="E8" s="15"/>
      <c r="G8" s="16"/>
      <c r="H8" s="16"/>
      <c r="U8" s="16"/>
      <c r="AE8" s="10"/>
      <c r="AF8" s="11"/>
      <c r="AG8" s="11"/>
      <c r="AH8" s="11"/>
    </row>
    <row r="9">
      <c r="A9" s="17" t="s">
        <v>21</v>
      </c>
      <c r="B9" s="13">
        <v>70</v>
      </c>
      <c r="C9" s="13">
        <v>70.950000000000003</v>
      </c>
      <c r="D9" s="14">
        <v>0.94999999999999996</v>
      </c>
      <c r="E9" s="15"/>
      <c r="G9" s="16"/>
      <c r="H9" s="16"/>
      <c r="U9" s="16"/>
      <c r="AE9" s="10"/>
      <c r="AF9" s="11"/>
      <c r="AG9" s="11"/>
      <c r="AH9" s="11"/>
    </row>
    <row r="10">
      <c r="A10" s="17" t="s">
        <v>22</v>
      </c>
      <c r="B10" s="13">
        <v>97.185000000000002</v>
      </c>
      <c r="C10" s="13">
        <v>98.170000000000002</v>
      </c>
      <c r="D10" s="14">
        <v>0.98999999999999999</v>
      </c>
      <c r="E10" s="15"/>
      <c r="G10" s="16"/>
      <c r="H10" s="16"/>
      <c r="U10" s="16"/>
      <c r="AE10" s="10"/>
      <c r="AF10" s="11"/>
      <c r="AG10" s="11"/>
      <c r="AH10" s="11"/>
    </row>
    <row r="11">
      <c r="A11" s="17" t="s">
        <v>16</v>
      </c>
      <c r="B11" s="13">
        <v>73.010000000000005</v>
      </c>
      <c r="C11" s="13">
        <v>74.120000000000005</v>
      </c>
      <c r="D11" s="14">
        <v>1.1100000000000001</v>
      </c>
      <c r="E11" s="15"/>
      <c r="G11" s="16"/>
      <c r="H11" s="16"/>
      <c r="U11" s="16"/>
      <c r="AE11" s="10"/>
      <c r="AF11" s="11"/>
      <c r="AG11" s="11"/>
      <c r="AH11" s="11"/>
    </row>
    <row r="12">
      <c r="A12" s="17" t="s">
        <v>23</v>
      </c>
      <c r="B12" s="13">
        <v>67.219999999999999</v>
      </c>
      <c r="C12" s="13">
        <v>68.459999999999994</v>
      </c>
      <c r="D12" s="14">
        <v>1.24</v>
      </c>
      <c r="E12" s="15"/>
      <c r="G12" s="16"/>
      <c r="H12" s="16"/>
      <c r="U12" s="16"/>
      <c r="AE12" s="10"/>
      <c r="AF12" s="11"/>
      <c r="AG12" s="11"/>
      <c r="AH12" s="11"/>
    </row>
    <row r="13">
      <c r="A13" s="18" t="s">
        <v>11</v>
      </c>
      <c r="B13" s="19">
        <v>96.829999999999998</v>
      </c>
      <c r="C13" s="19">
        <v>98.439999999999998</v>
      </c>
      <c r="D13" s="14">
        <v>1.6000000000000001</v>
      </c>
      <c r="E13" s="15"/>
      <c r="G13" s="16"/>
      <c r="H13" s="16"/>
      <c r="U13" s="16"/>
      <c r="AE13" s="10"/>
      <c r="AF13" s="11"/>
      <c r="AG13" s="11"/>
      <c r="AH13" s="11"/>
    </row>
    <row r="14">
      <c r="A14" s="12" t="s">
        <v>8</v>
      </c>
      <c r="B14" s="13">
        <v>72.400000000000006</v>
      </c>
      <c r="C14" s="13">
        <v>74.239999999999995</v>
      </c>
      <c r="D14" s="14">
        <v>1.8400000000000001</v>
      </c>
      <c r="E14" s="15"/>
      <c r="G14" s="16"/>
      <c r="H14" s="16"/>
      <c r="U14" s="16"/>
      <c r="AE14" s="10"/>
      <c r="AF14" s="11"/>
      <c r="AG14" s="11"/>
      <c r="AH14" s="11"/>
    </row>
    <row r="15">
      <c r="A15" s="17" t="s">
        <v>24</v>
      </c>
      <c r="B15" s="13">
        <v>93.510000000000005</v>
      </c>
      <c r="C15" s="13">
        <v>95.790000000000006</v>
      </c>
      <c r="D15" s="14">
        <v>2.2799999999999998</v>
      </c>
      <c r="E15" s="15"/>
      <c r="G15" s="16"/>
      <c r="H15" s="16"/>
      <c r="U15" s="16"/>
      <c r="AE15" s="10"/>
      <c r="AF15" s="11"/>
      <c r="AG15" s="11"/>
      <c r="AH15" s="11"/>
    </row>
    <row r="16">
      <c r="A16" s="17" t="s">
        <v>13</v>
      </c>
      <c r="B16" s="13">
        <v>94.549999999999997</v>
      </c>
      <c r="C16" s="13">
        <v>96.859999999999999</v>
      </c>
      <c r="D16" s="14">
        <v>2.3100000000000001</v>
      </c>
      <c r="E16" s="15"/>
      <c r="G16" s="16"/>
      <c r="H16" s="16"/>
      <c r="U16" s="16"/>
      <c r="AE16" s="10"/>
      <c r="AF16" s="11"/>
      <c r="AG16" s="11"/>
      <c r="AH16" s="11"/>
    </row>
    <row r="17">
      <c r="A17" s="12" t="s">
        <v>9</v>
      </c>
      <c r="B17" s="13">
        <v>94.650000000000006</v>
      </c>
      <c r="C17" s="13">
        <v>97.109999999999999</v>
      </c>
      <c r="D17" s="14">
        <v>2.46</v>
      </c>
      <c r="E17" s="15"/>
      <c r="G17" s="16"/>
      <c r="H17" s="16"/>
      <c r="T17" s="10"/>
      <c r="U17" s="20"/>
      <c r="AE17" s="10"/>
      <c r="AF17" s="11"/>
      <c r="AG17" s="11"/>
      <c r="AH17" s="11"/>
    </row>
    <row r="18">
      <c r="A18" s="17" t="s">
        <v>15</v>
      </c>
      <c r="B18" s="13">
        <v>68.950000000000003</v>
      </c>
      <c r="C18" s="13">
        <v>71.879999999999995</v>
      </c>
      <c r="D18" s="14">
        <v>2.9300000000000002</v>
      </c>
      <c r="E18" s="15"/>
      <c r="G18" s="16"/>
      <c r="H18" s="16"/>
      <c r="T18" s="11"/>
      <c r="U18" s="11"/>
      <c r="AE18" s="10"/>
      <c r="AF18" s="11"/>
      <c r="AG18" s="11"/>
      <c r="AH18" s="11"/>
    </row>
    <row r="19">
      <c r="A19" s="17" t="s">
        <v>25</v>
      </c>
      <c r="B19" s="13">
        <v>77.329999999999998</v>
      </c>
      <c r="C19" s="13">
        <v>80.379999999999995</v>
      </c>
      <c r="D19" s="14">
        <v>3.0499999999999998</v>
      </c>
      <c r="E19" s="15"/>
      <c r="G19" s="16"/>
      <c r="H19" s="16"/>
      <c r="U19" s="16"/>
      <c r="AE19" s="10"/>
      <c r="AF19" s="11"/>
      <c r="AG19" s="11"/>
      <c r="AH19" s="11"/>
    </row>
    <row r="20">
      <c r="A20" s="17" t="s">
        <v>18</v>
      </c>
      <c r="B20" s="13">
        <v>92.890000000000001</v>
      </c>
      <c r="C20" s="13">
        <v>96.099999999999994</v>
      </c>
      <c r="D20" s="14">
        <v>3.21</v>
      </c>
      <c r="E20" s="15"/>
      <c r="G20" s="16"/>
      <c r="H20" s="16"/>
      <c r="U20" s="16"/>
      <c r="AE20" s="10"/>
      <c r="AF20" s="11"/>
      <c r="AG20" s="11"/>
      <c r="AH20" s="11"/>
    </row>
    <row r="21">
      <c r="A21" s="17" t="s">
        <v>14</v>
      </c>
      <c r="B21" s="13">
        <v>74.400000000000006</v>
      </c>
      <c r="C21" s="13">
        <v>77.769999999999996</v>
      </c>
      <c r="D21" s="14">
        <v>3.3700000000000001</v>
      </c>
      <c r="E21" s="15"/>
      <c r="G21" s="16"/>
      <c r="H21" s="16"/>
      <c r="T21" s="11"/>
      <c r="U21" s="11"/>
      <c r="AE21" s="10"/>
      <c r="AF21" s="11"/>
      <c r="AG21" s="11"/>
      <c r="AH21" s="11"/>
    </row>
    <row r="22">
      <c r="A22" s="17" t="s">
        <v>26</v>
      </c>
      <c r="B22" s="13">
        <v>50.950000000000003</v>
      </c>
      <c r="C22" s="13">
        <v>54.32</v>
      </c>
      <c r="D22" s="14">
        <v>3.3700000000000001</v>
      </c>
      <c r="E22" s="15"/>
      <c r="G22" s="16"/>
      <c r="H22" s="16"/>
      <c r="T22" s="11"/>
      <c r="U22" s="11"/>
      <c r="AE22" s="10"/>
      <c r="AF22" s="11"/>
      <c r="AG22" s="11"/>
      <c r="AH22" s="11"/>
    </row>
    <row r="23">
      <c r="A23" s="12" t="s">
        <v>27</v>
      </c>
      <c r="B23" s="13">
        <v>94.290000000000006</v>
      </c>
      <c r="C23" s="13">
        <v>98.079999999999998</v>
      </c>
      <c r="D23" s="14">
        <v>3.79</v>
      </c>
      <c r="E23" s="15"/>
      <c r="G23" s="16"/>
      <c r="H23" s="16"/>
      <c r="U23" s="16"/>
      <c r="AE23" s="10"/>
      <c r="AF23" s="11"/>
      <c r="AG23" s="11"/>
      <c r="AH23" s="11"/>
    </row>
    <row r="24">
      <c r="A24" s="17" t="s">
        <v>28</v>
      </c>
      <c r="B24" s="13">
        <v>72.819999999999993</v>
      </c>
      <c r="C24" s="13">
        <v>77.489999999999995</v>
      </c>
      <c r="D24" s="14">
        <v>4.6699999999999999</v>
      </c>
      <c r="E24" s="15"/>
      <c r="G24" s="16"/>
      <c r="H24" s="16"/>
      <c r="U24" s="16"/>
      <c r="AE24" s="10"/>
      <c r="AF24" s="11"/>
      <c r="AG24" s="11"/>
      <c r="AH24" s="11"/>
    </row>
    <row r="25">
      <c r="A25" s="17" t="s">
        <v>6</v>
      </c>
      <c r="B25" s="13">
        <v>77.700000000000003</v>
      </c>
      <c r="C25" s="13">
        <v>83.670000000000002</v>
      </c>
      <c r="D25" s="14">
        <v>5.9699999999999998</v>
      </c>
      <c r="E25" s="15"/>
      <c r="G25" s="16"/>
      <c r="H25" s="16"/>
      <c r="U25" s="16"/>
      <c r="AE25" s="10"/>
      <c r="AF25" s="11"/>
      <c r="AG25" s="11"/>
      <c r="AH25" s="11"/>
    </row>
    <row r="26">
      <c r="A26" s="17" t="s">
        <v>17</v>
      </c>
      <c r="B26" s="13">
        <v>78.680000000000007</v>
      </c>
      <c r="C26" s="13">
        <v>86.560000000000002</v>
      </c>
      <c r="D26" s="14">
        <v>7.8799999999999999</v>
      </c>
      <c r="E26" s="15"/>
      <c r="G26" s="16"/>
      <c r="H26" s="16"/>
      <c r="U26" s="16"/>
      <c r="AF26" s="11"/>
    </row>
    <row r="27">
      <c r="A27" s="12" t="s">
        <v>29</v>
      </c>
      <c r="B27" s="13">
        <v>70.060000000000002</v>
      </c>
      <c r="C27" s="13">
        <v>82.230000000000004</v>
      </c>
      <c r="D27" s="14">
        <v>12.17</v>
      </c>
      <c r="E27" s="15"/>
    </row>
    <row r="28">
      <c r="A28" s="17" t="s">
        <v>4</v>
      </c>
      <c r="B28" s="13">
        <v>83.629999999999995</v>
      </c>
      <c r="C28" s="13">
        <v>98.620000000000005</v>
      </c>
      <c r="D28" s="14">
        <v>14.99</v>
      </c>
      <c r="E28" s="15"/>
    </row>
    <row r="29">
      <c r="A29" s="21" t="s">
        <v>30</v>
      </c>
      <c r="B29" s="22">
        <f>SUM(B3:B28)/26</f>
        <v>81.010192307692321</v>
      </c>
      <c r="C29" s="22">
        <f>SUM(C3:C28)/26</f>
        <v>83.13653846153845</v>
      </c>
      <c r="D29" s="23">
        <f>SUM(D3:D28)/26</f>
        <v>2.1261538461538461</v>
      </c>
    </row>
    <row r="30">
      <c r="A30" s="24" t="s">
        <v>31</v>
      </c>
      <c r="B30" s="25"/>
      <c r="C30" s="25"/>
      <c r="D30" s="25"/>
      <c r="E30" s="25"/>
      <c r="F30" s="25" t="s">
        <v>32</v>
      </c>
      <c r="G30" s="25"/>
      <c r="H30" s="25"/>
      <c r="I30" s="26"/>
      <c r="J30" s="27"/>
    </row>
    <row r="31" ht="42.75">
      <c r="A31" s="28" t="s">
        <v>33</v>
      </c>
      <c r="B31" s="8" t="s">
        <v>1</v>
      </c>
      <c r="C31" s="8" t="s">
        <v>2</v>
      </c>
      <c r="D31" s="8" t="s">
        <v>3</v>
      </c>
      <c r="E31" s="29"/>
      <c r="F31" s="30" t="s">
        <v>33</v>
      </c>
      <c r="G31" s="8" t="s">
        <v>1</v>
      </c>
      <c r="H31" s="8" t="s">
        <v>2</v>
      </c>
      <c r="I31" s="8" t="s">
        <v>3</v>
      </c>
      <c r="J31" s="27"/>
      <c r="AG31" s="2"/>
      <c r="AH31" s="2"/>
    </row>
    <row r="32">
      <c r="A32" s="31" t="s">
        <v>25</v>
      </c>
      <c r="B32" s="32">
        <v>66.569999999999993</v>
      </c>
      <c r="C32" s="32">
        <v>76.189999999999998</v>
      </c>
      <c r="D32" s="14">
        <f t="shared" ref="D32:D57" si="0">$C32-$B32</f>
        <v>9.6200000000000045</v>
      </c>
      <c r="E32" s="29">
        <v>1</v>
      </c>
      <c r="F32" s="31" t="s">
        <v>5</v>
      </c>
      <c r="G32" s="33">
        <v>83.219999999999999</v>
      </c>
      <c r="H32" s="33">
        <v>67.590000000000003</v>
      </c>
      <c r="I32" s="14">
        <v>-21.629999999999999</v>
      </c>
      <c r="J32" s="34"/>
      <c r="AG32" s="35"/>
      <c r="AH32" s="35"/>
    </row>
    <row r="33">
      <c r="A33" s="31" t="s">
        <v>28</v>
      </c>
      <c r="B33" s="32">
        <v>85.370000000000005</v>
      </c>
      <c r="C33" s="32">
        <v>79.650000000000006</v>
      </c>
      <c r="D33" s="14">
        <f t="shared" si="0"/>
        <v>-5.7199999999999989</v>
      </c>
      <c r="E33" s="29">
        <v>2</v>
      </c>
      <c r="F33" s="31" t="s">
        <v>19</v>
      </c>
      <c r="G33" s="33">
        <v>85.25</v>
      </c>
      <c r="H33" s="33">
        <v>72.700000000000003</v>
      </c>
      <c r="I33" s="14">
        <v>-12.550000000000001</v>
      </c>
      <c r="J33" s="34">
        <f t="shared" ref="J33:J87" si="1">IF(I33&gt;0,(NA()),I33)</f>
        <v>-12.550000000000001</v>
      </c>
      <c r="AG33" s="35"/>
      <c r="AH33" s="35"/>
    </row>
    <row r="34">
      <c r="A34" s="31" t="s">
        <v>24</v>
      </c>
      <c r="B34" s="32">
        <v>95.129999999999995</v>
      </c>
      <c r="C34" s="32">
        <v>96.079999999999998</v>
      </c>
      <c r="D34" s="14">
        <f t="shared" si="0"/>
        <v>0.95000000000000284</v>
      </c>
      <c r="E34" s="29">
        <v>3</v>
      </c>
      <c r="F34" s="31" t="s">
        <v>10</v>
      </c>
      <c r="G34" s="32">
        <v>76.670000000000002</v>
      </c>
      <c r="H34" s="32">
        <v>66.930000000000007</v>
      </c>
      <c r="I34" s="14">
        <v>-9.7400000000000002</v>
      </c>
      <c r="J34" s="34">
        <f t="shared" si="1"/>
        <v>-9.7400000000000002</v>
      </c>
      <c r="AG34" s="35"/>
      <c r="AH34" s="35"/>
    </row>
    <row r="35">
      <c r="A35" s="31" t="s">
        <v>23</v>
      </c>
      <c r="B35" s="32">
        <v>65.099999999999994</v>
      </c>
      <c r="C35" s="32">
        <v>66.709999999999994</v>
      </c>
      <c r="D35" s="14">
        <f t="shared" si="0"/>
        <v>1.6099999999999994</v>
      </c>
      <c r="E35" s="29">
        <v>4</v>
      </c>
      <c r="F35" s="31" t="s">
        <v>28</v>
      </c>
      <c r="G35" s="32">
        <v>85.370000000000005</v>
      </c>
      <c r="H35" s="32">
        <v>79.650000000000006</v>
      </c>
      <c r="I35" s="14">
        <v>-5.7199999999999998</v>
      </c>
      <c r="J35" s="34">
        <f t="shared" si="1"/>
        <v>-5.7199999999999998</v>
      </c>
      <c r="AG35" s="35"/>
      <c r="AH35" s="35"/>
    </row>
    <row r="36">
      <c r="A36" s="31" t="s">
        <v>22</v>
      </c>
      <c r="B36" s="32">
        <v>100</v>
      </c>
      <c r="C36" s="32">
        <v>99.659999999999997</v>
      </c>
      <c r="D36" s="14">
        <f t="shared" si="0"/>
        <v>-0.34000000000000341</v>
      </c>
      <c r="E36" s="29">
        <v>5</v>
      </c>
      <c r="F36" s="31" t="s">
        <v>12</v>
      </c>
      <c r="G36" s="32">
        <v>69.310000000000002</v>
      </c>
      <c r="H36" s="32">
        <v>64.409999999999997</v>
      </c>
      <c r="I36" s="14">
        <v>-4.9000000000000004</v>
      </c>
      <c r="J36" s="34">
        <f t="shared" si="1"/>
        <v>-4.9000000000000004</v>
      </c>
      <c r="AG36" s="35"/>
      <c r="AH36" s="35"/>
    </row>
    <row r="37">
      <c r="A37" s="31" t="s">
        <v>12</v>
      </c>
      <c r="B37" s="32">
        <v>69.310000000000002</v>
      </c>
      <c r="C37" s="32">
        <v>64.409999999999997</v>
      </c>
      <c r="D37" s="14">
        <f t="shared" si="0"/>
        <v>-4.9000000000000057</v>
      </c>
      <c r="E37" s="29">
        <v>6</v>
      </c>
      <c r="F37" s="31" t="s">
        <v>26</v>
      </c>
      <c r="G37" s="33">
        <v>52.859999999999999</v>
      </c>
      <c r="H37" s="33">
        <v>50.869999999999997</v>
      </c>
      <c r="I37" s="14">
        <v>-6.1100000000000003</v>
      </c>
      <c r="J37" s="34">
        <f t="shared" si="1"/>
        <v>-6.1100000000000003</v>
      </c>
      <c r="AG37" s="35"/>
      <c r="AH37" s="35"/>
    </row>
    <row r="38">
      <c r="A38" s="31" t="s">
        <v>13</v>
      </c>
      <c r="B38" s="33">
        <v>93.920000000000002</v>
      </c>
      <c r="C38" s="33">
        <v>96.170000000000002</v>
      </c>
      <c r="D38" s="14">
        <f t="shared" si="0"/>
        <v>2.25</v>
      </c>
      <c r="E38" s="29">
        <v>7</v>
      </c>
      <c r="F38" s="31" t="s">
        <v>9</v>
      </c>
      <c r="G38" s="32">
        <v>98.209999999999994</v>
      </c>
      <c r="H38" s="32">
        <v>96.540000000000006</v>
      </c>
      <c r="I38" s="14">
        <v>-1.6699999999999999</v>
      </c>
      <c r="J38" s="34">
        <f t="shared" si="1"/>
        <v>-1.6699999999999999</v>
      </c>
      <c r="AG38" s="35"/>
      <c r="AH38" s="35"/>
    </row>
    <row r="39">
      <c r="A39" s="31" t="s">
        <v>14</v>
      </c>
      <c r="B39" s="33">
        <v>74.840000000000003</v>
      </c>
      <c r="C39" s="33">
        <v>76.200000000000003</v>
      </c>
      <c r="D39" s="14">
        <f t="shared" si="0"/>
        <v>1.3599999999999994</v>
      </c>
      <c r="E39" s="29">
        <v>8</v>
      </c>
      <c r="F39" s="31" t="s">
        <v>20</v>
      </c>
      <c r="G39" s="33">
        <v>98.900000000000006</v>
      </c>
      <c r="H39" s="33">
        <v>97.870000000000005</v>
      </c>
      <c r="I39" s="14">
        <v>-1.03</v>
      </c>
      <c r="J39" s="34">
        <f t="shared" si="1"/>
        <v>-1.03</v>
      </c>
      <c r="AG39" s="35"/>
      <c r="AH39" s="35"/>
    </row>
    <row r="40">
      <c r="A40" s="31" t="s">
        <v>15</v>
      </c>
      <c r="B40" s="33">
        <v>64.780000000000001</v>
      </c>
      <c r="C40" s="33">
        <v>63.93</v>
      </c>
      <c r="D40" s="14">
        <f t="shared" si="0"/>
        <v>-0.85000000000000142</v>
      </c>
      <c r="E40" s="29">
        <v>9</v>
      </c>
      <c r="F40" s="31" t="s">
        <v>15</v>
      </c>
      <c r="G40" s="33">
        <v>64.780000000000001</v>
      </c>
      <c r="H40" s="33">
        <v>63.93</v>
      </c>
      <c r="I40" s="14">
        <v>-0.82999999999999996</v>
      </c>
      <c r="J40" s="34">
        <f t="shared" si="1"/>
        <v>-0.82999999999999996</v>
      </c>
      <c r="AG40" s="35"/>
      <c r="AH40" s="35"/>
    </row>
    <row r="41">
      <c r="A41" s="31" t="s">
        <v>16</v>
      </c>
      <c r="B41" s="33">
        <v>77.049999999999997</v>
      </c>
      <c r="C41" s="33">
        <v>78.560000000000002</v>
      </c>
      <c r="D41" s="14">
        <f t="shared" si="0"/>
        <v>1.5100000000000051</v>
      </c>
      <c r="E41" s="29">
        <v>10</v>
      </c>
      <c r="F41" s="31" t="s">
        <v>22</v>
      </c>
      <c r="G41" s="32">
        <v>100</v>
      </c>
      <c r="H41" s="32">
        <v>99.659999999999997</v>
      </c>
      <c r="I41" s="14">
        <v>-0.34000000000000002</v>
      </c>
      <c r="J41" s="34">
        <f t="shared" si="1"/>
        <v>-0.34000000000000002</v>
      </c>
      <c r="AG41" s="35"/>
      <c r="AH41" s="35"/>
    </row>
    <row r="42">
      <c r="A42" s="31" t="s">
        <v>29</v>
      </c>
      <c r="B42" s="33">
        <v>76.450000000000003</v>
      </c>
      <c r="C42" s="33">
        <v>88.280000000000001</v>
      </c>
      <c r="D42" s="14">
        <f t="shared" si="0"/>
        <v>11.829999999999998</v>
      </c>
      <c r="E42" s="29">
        <v>11</v>
      </c>
      <c r="F42" s="31" t="s">
        <v>8</v>
      </c>
      <c r="G42" s="32">
        <v>80.079999999999998</v>
      </c>
      <c r="H42" s="32">
        <v>79.799999999999997</v>
      </c>
      <c r="I42" s="14">
        <v>-0.28000000000000003</v>
      </c>
      <c r="J42" s="34">
        <f t="shared" si="1"/>
        <v>-0.28000000000000003</v>
      </c>
      <c r="AG42" s="35"/>
      <c r="AH42" s="35"/>
    </row>
    <row r="43">
      <c r="A43" s="31" t="s">
        <v>26</v>
      </c>
      <c r="B43" s="33">
        <v>52.859999999999999</v>
      </c>
      <c r="C43" s="33">
        <v>50.869999999999997</v>
      </c>
      <c r="D43" s="14">
        <f t="shared" si="0"/>
        <v>-1.990000000000002</v>
      </c>
      <c r="E43" s="29">
        <v>12</v>
      </c>
      <c r="F43" s="31" t="s">
        <v>18</v>
      </c>
      <c r="G43" s="32">
        <v>95.579999999999998</v>
      </c>
      <c r="H43" s="32">
        <v>95.310000000000002</v>
      </c>
      <c r="I43" s="14">
        <v>-0.27000000000000002</v>
      </c>
      <c r="J43" s="34">
        <f t="shared" si="1"/>
        <v>-0.27000000000000002</v>
      </c>
      <c r="AG43" s="35"/>
      <c r="AH43" s="35"/>
    </row>
    <row r="44">
      <c r="A44" s="31" t="s">
        <v>20</v>
      </c>
      <c r="B44" s="33">
        <v>98.900000000000006</v>
      </c>
      <c r="C44" s="33">
        <v>97.870000000000005</v>
      </c>
      <c r="D44" s="14">
        <f t="shared" si="0"/>
        <v>-1.0300000000000011</v>
      </c>
      <c r="E44" s="29">
        <v>13</v>
      </c>
      <c r="F44" s="31" t="s">
        <v>21</v>
      </c>
      <c r="G44" s="33">
        <v>72.189999999999998</v>
      </c>
      <c r="H44" s="33">
        <v>72.569999999999993</v>
      </c>
      <c r="I44" s="14">
        <v>0.38</v>
      </c>
      <c r="J44" s="34" t="e">
        <f t="shared" si="1"/>
        <v>#N/A</v>
      </c>
      <c r="AG44" s="35"/>
      <c r="AH44" s="35"/>
    </row>
    <row r="45">
      <c r="A45" s="31" t="s">
        <v>21</v>
      </c>
      <c r="B45" s="33">
        <v>72.189999999999998</v>
      </c>
      <c r="C45" s="33">
        <v>72.569999999999993</v>
      </c>
      <c r="D45" s="14">
        <f t="shared" si="0"/>
        <v>0.37999999999999545</v>
      </c>
      <c r="E45" s="29">
        <v>14</v>
      </c>
      <c r="F45" s="31" t="s">
        <v>7</v>
      </c>
      <c r="G45" s="32">
        <v>98.530000000000001</v>
      </c>
      <c r="H45" s="32">
        <v>99.340000000000003</v>
      </c>
      <c r="I45" s="14">
        <v>0.81000000000000005</v>
      </c>
      <c r="J45" s="34" t="e">
        <f t="shared" si="1"/>
        <v>#N/A</v>
      </c>
      <c r="AG45" s="35"/>
      <c r="AH45" s="35"/>
    </row>
    <row r="46">
      <c r="A46" s="31" t="s">
        <v>19</v>
      </c>
      <c r="B46" s="33">
        <v>85.25</v>
      </c>
      <c r="C46" s="33">
        <v>72.700000000000003</v>
      </c>
      <c r="D46" s="14">
        <f t="shared" si="0"/>
        <v>-12.549999999999997</v>
      </c>
      <c r="E46" s="29">
        <v>15</v>
      </c>
      <c r="F46" s="31" t="s">
        <v>24</v>
      </c>
      <c r="G46" s="32">
        <v>95.129999999999995</v>
      </c>
      <c r="H46" s="32">
        <v>96.079999999999998</v>
      </c>
      <c r="I46" s="14">
        <v>0.48000000000000398</v>
      </c>
      <c r="J46" s="34" t="e">
        <f t="shared" si="1"/>
        <v>#N/A</v>
      </c>
      <c r="AG46" s="35"/>
      <c r="AH46" s="35"/>
    </row>
    <row r="47">
      <c r="A47" s="31" t="s">
        <v>27</v>
      </c>
      <c r="B47" s="33">
        <v>98.049999999999997</v>
      </c>
      <c r="C47" s="33">
        <v>100</v>
      </c>
      <c r="D47" s="14">
        <f t="shared" si="0"/>
        <v>1.9500000000000028</v>
      </c>
      <c r="E47" s="29">
        <v>16</v>
      </c>
      <c r="F47" s="31" t="s">
        <v>14</v>
      </c>
      <c r="G47" s="33">
        <v>74.840000000000003</v>
      </c>
      <c r="H47" s="33">
        <v>76.200000000000003</v>
      </c>
      <c r="I47" s="14">
        <v>1.3600000000000001</v>
      </c>
      <c r="J47" s="34" t="e">
        <f t="shared" si="1"/>
        <v>#N/A</v>
      </c>
      <c r="AG47" s="35"/>
      <c r="AH47" s="35"/>
    </row>
    <row r="48">
      <c r="A48" s="31" t="s">
        <v>4</v>
      </c>
      <c r="B48" s="33">
        <v>96.599999999999994</v>
      </c>
      <c r="C48" s="33">
        <v>99.069999999999993</v>
      </c>
      <c r="D48" s="14">
        <f t="shared" si="0"/>
        <v>2.4699999999999989</v>
      </c>
      <c r="E48" s="29">
        <v>17</v>
      </c>
      <c r="F48" s="31" t="s">
        <v>16</v>
      </c>
      <c r="G48" s="33">
        <v>77.049999999999997</v>
      </c>
      <c r="H48" s="33">
        <v>78.560000000000002</v>
      </c>
      <c r="I48" s="14">
        <v>1.51</v>
      </c>
      <c r="J48" s="34" t="e">
        <f t="shared" si="1"/>
        <v>#N/A</v>
      </c>
      <c r="AG48" s="35"/>
      <c r="AH48" s="35"/>
    </row>
    <row r="49">
      <c r="A49" s="31" t="s">
        <v>5</v>
      </c>
      <c r="B49" s="33">
        <v>83.219999999999999</v>
      </c>
      <c r="C49" s="33">
        <v>67.590000000000003</v>
      </c>
      <c r="D49" s="14">
        <f t="shared" si="0"/>
        <v>-15.629999999999995</v>
      </c>
      <c r="E49" s="29">
        <v>18</v>
      </c>
      <c r="F49" s="31" t="s">
        <v>23</v>
      </c>
      <c r="G49" s="32">
        <v>65.099999999999994</v>
      </c>
      <c r="H49" s="32">
        <v>66.709999999999994</v>
      </c>
      <c r="I49" s="14">
        <v>1.6100000000000001</v>
      </c>
      <c r="J49" s="34" t="e">
        <f t="shared" si="1"/>
        <v>#N/A</v>
      </c>
      <c r="AG49" s="35"/>
      <c r="AH49" s="35"/>
    </row>
    <row r="50">
      <c r="A50" s="31" t="s">
        <v>17</v>
      </c>
      <c r="B50" s="32">
        <v>82.370000000000005</v>
      </c>
      <c r="C50" s="32">
        <v>90.510000000000005</v>
      </c>
      <c r="D50" s="14">
        <f t="shared" si="0"/>
        <v>8.1400000000000006</v>
      </c>
      <c r="E50" s="29">
        <v>19</v>
      </c>
      <c r="F50" s="31" t="s">
        <v>11</v>
      </c>
      <c r="G50" s="32">
        <v>96.650000000000006</v>
      </c>
      <c r="H50" s="32">
        <v>98.310000000000002</v>
      </c>
      <c r="I50" s="14">
        <v>1.6599999999999999</v>
      </c>
      <c r="J50" s="34" t="e">
        <f t="shared" si="1"/>
        <v>#N/A</v>
      </c>
      <c r="AG50" s="35"/>
      <c r="AH50" s="35"/>
    </row>
    <row r="51">
      <c r="A51" s="31" t="s">
        <v>18</v>
      </c>
      <c r="B51" s="32">
        <v>95.579999999999998</v>
      </c>
      <c r="C51" s="32">
        <v>95.310000000000002</v>
      </c>
      <c r="D51" s="14">
        <f t="shared" si="0"/>
        <v>-0.26999999999999602</v>
      </c>
      <c r="E51" s="29">
        <v>20</v>
      </c>
      <c r="F51" s="31" t="s">
        <v>27</v>
      </c>
      <c r="G51" s="33">
        <v>98.049999999999997</v>
      </c>
      <c r="H51" s="33">
        <v>100</v>
      </c>
      <c r="I51" s="14">
        <v>1.95</v>
      </c>
      <c r="J51" s="34" t="e">
        <f t="shared" si="1"/>
        <v>#N/A</v>
      </c>
      <c r="AG51" s="35"/>
      <c r="AH51" s="35"/>
    </row>
    <row r="52">
      <c r="A52" s="31" t="s">
        <v>6</v>
      </c>
      <c r="B52" s="32">
        <v>79.659999999999997</v>
      </c>
      <c r="C52" s="32">
        <v>83.549999999999997</v>
      </c>
      <c r="D52" s="14">
        <f t="shared" si="0"/>
        <v>3.8900000000000006</v>
      </c>
      <c r="E52" s="29">
        <v>21</v>
      </c>
      <c r="F52" s="31" t="s">
        <v>13</v>
      </c>
      <c r="G52" s="33">
        <v>93.920000000000002</v>
      </c>
      <c r="H52" s="33">
        <v>96.170000000000002</v>
      </c>
      <c r="I52" s="14">
        <v>2.25</v>
      </c>
      <c r="J52" s="34" t="e">
        <f t="shared" si="1"/>
        <v>#N/A</v>
      </c>
      <c r="AG52" s="35"/>
      <c r="AH52" s="35"/>
    </row>
    <row r="53">
      <c r="A53" s="31" t="s">
        <v>7</v>
      </c>
      <c r="B53" s="32">
        <v>98.530000000000001</v>
      </c>
      <c r="C53" s="32">
        <v>99.340000000000003</v>
      </c>
      <c r="D53" s="14">
        <f t="shared" si="0"/>
        <v>0.81000000000000227</v>
      </c>
      <c r="E53" s="29">
        <v>22</v>
      </c>
      <c r="F53" s="31" t="s">
        <v>4</v>
      </c>
      <c r="G53" s="33">
        <v>96.599999999999994</v>
      </c>
      <c r="H53" s="33">
        <v>99.069999999999993</v>
      </c>
      <c r="I53" s="14">
        <v>2.4700000000000002</v>
      </c>
      <c r="J53" s="34" t="e">
        <f t="shared" si="1"/>
        <v>#N/A</v>
      </c>
      <c r="AG53" s="35"/>
      <c r="AH53" s="35"/>
    </row>
    <row r="54">
      <c r="A54" s="31" t="s">
        <v>8</v>
      </c>
      <c r="B54" s="32">
        <v>80.079999999999998</v>
      </c>
      <c r="C54" s="32">
        <v>79.799999999999997</v>
      </c>
      <c r="D54" s="14">
        <f t="shared" si="0"/>
        <v>-0.28000000000000114</v>
      </c>
      <c r="E54" s="29">
        <v>23</v>
      </c>
      <c r="F54" s="31" t="s">
        <v>6</v>
      </c>
      <c r="G54" s="32">
        <v>79.659999999999997</v>
      </c>
      <c r="H54" s="32">
        <v>83.549999999999997</v>
      </c>
      <c r="I54" s="14">
        <v>3.8900000000000001</v>
      </c>
      <c r="J54" s="34" t="e">
        <f t="shared" si="1"/>
        <v>#N/A</v>
      </c>
      <c r="AG54" s="35"/>
      <c r="AH54" s="35"/>
    </row>
    <row r="55">
      <c r="A55" s="31" t="s">
        <v>9</v>
      </c>
      <c r="B55" s="32">
        <v>98.209999999999994</v>
      </c>
      <c r="C55" s="32">
        <v>96.540000000000006</v>
      </c>
      <c r="D55" s="14">
        <f t="shared" si="0"/>
        <v>-1.6699999999999875</v>
      </c>
      <c r="E55" s="29">
        <v>24</v>
      </c>
      <c r="F55" s="31" t="s">
        <v>17</v>
      </c>
      <c r="G55" s="32">
        <v>82.370000000000005</v>
      </c>
      <c r="H55" s="32">
        <v>90.510000000000005</v>
      </c>
      <c r="I55" s="14">
        <v>8.1400000000000006</v>
      </c>
      <c r="J55" s="34" t="e">
        <f t="shared" si="1"/>
        <v>#N/A</v>
      </c>
      <c r="AG55" s="35"/>
      <c r="AH55" s="35"/>
    </row>
    <row r="56">
      <c r="A56" s="31" t="s">
        <v>10</v>
      </c>
      <c r="B56" s="32">
        <v>76.670000000000002</v>
      </c>
      <c r="C56" s="32">
        <v>66.930000000000007</v>
      </c>
      <c r="D56" s="14">
        <f t="shared" si="0"/>
        <v>-9.7399999999999949</v>
      </c>
      <c r="E56" s="29">
        <v>25</v>
      </c>
      <c r="F56" s="31" t="s">
        <v>25</v>
      </c>
      <c r="G56" s="32">
        <v>66.569999999999993</v>
      </c>
      <c r="H56" s="32">
        <v>76.189999999999998</v>
      </c>
      <c r="I56" s="14">
        <v>9.6199999999999992</v>
      </c>
      <c r="J56" s="34" t="e">
        <f t="shared" si="1"/>
        <v>#N/A</v>
      </c>
      <c r="AG56" s="35"/>
      <c r="AH56" s="35"/>
    </row>
    <row r="57">
      <c r="A57" s="36" t="s">
        <v>11</v>
      </c>
      <c r="B57" s="37">
        <v>96.650000000000006</v>
      </c>
      <c r="C57" s="37">
        <v>98.310000000000002</v>
      </c>
      <c r="D57" s="38">
        <f t="shared" si="0"/>
        <v>1.6599999999999966</v>
      </c>
      <c r="E57" s="39">
        <v>26</v>
      </c>
      <c r="F57" s="31" t="s">
        <v>29</v>
      </c>
      <c r="G57" s="33">
        <v>76.450000000000003</v>
      </c>
      <c r="H57" s="33">
        <v>88.280000000000001</v>
      </c>
      <c r="I57" s="14">
        <v>11.83</v>
      </c>
      <c r="J57" s="34" t="e">
        <f t="shared" si="1"/>
        <v>#N/A</v>
      </c>
      <c r="AG57" s="35"/>
      <c r="AH57" s="35"/>
    </row>
    <row r="58">
      <c r="A58" s="40" t="s">
        <v>30</v>
      </c>
      <c r="B58" s="41">
        <f>SUM(B32:B57)/26</f>
        <v>83.205384615384617</v>
      </c>
      <c r="C58" s="41">
        <f>SUM(C32:C57)/26</f>
        <v>82.953846153846129</v>
      </c>
      <c r="D58" s="42">
        <f>SUM(D32:D57)/26</f>
        <v>-0.25153846153846071</v>
      </c>
      <c r="E58" s="27"/>
      <c r="F58" s="27"/>
      <c r="G58" s="27"/>
      <c r="H58" s="27"/>
      <c r="I58" s="27"/>
      <c r="J58" s="27"/>
    </row>
    <row r="59">
      <c r="A59" s="27"/>
      <c r="B59" s="27"/>
      <c r="C59" s="27"/>
      <c r="D59" s="27"/>
      <c r="E59" s="27"/>
      <c r="F59" s="27"/>
      <c r="G59" s="27"/>
      <c r="H59" s="27"/>
      <c r="I59" s="27"/>
      <c r="J59" s="27"/>
    </row>
    <row r="60">
      <c r="A60" s="24" t="s">
        <v>31</v>
      </c>
      <c r="B60" s="25"/>
      <c r="C60" s="25"/>
      <c r="D60" s="25"/>
      <c r="E60" s="25"/>
      <c r="F60" s="25" t="s">
        <v>32</v>
      </c>
      <c r="G60" s="25"/>
      <c r="H60" s="25"/>
      <c r="I60" s="26"/>
      <c r="J60" s="27"/>
    </row>
    <row r="61" ht="48" customHeight="1">
      <c r="A61" s="43" t="s">
        <v>34</v>
      </c>
      <c r="B61" s="8" t="s">
        <v>1</v>
      </c>
      <c r="C61" s="8" t="s">
        <v>2</v>
      </c>
      <c r="D61" s="8" t="s">
        <v>3</v>
      </c>
      <c r="E61" s="29"/>
      <c r="F61" s="44" t="s">
        <v>34</v>
      </c>
      <c r="G61" s="8" t="s">
        <v>1</v>
      </c>
      <c r="H61" s="8" t="s">
        <v>2</v>
      </c>
      <c r="I61" s="8" t="s">
        <v>3</v>
      </c>
      <c r="J61" s="27"/>
    </row>
    <row r="62">
      <c r="A62" s="45" t="s">
        <v>25</v>
      </c>
      <c r="B62" s="32">
        <v>86.310000000000002</v>
      </c>
      <c r="C62" s="32">
        <v>87.629999999999995</v>
      </c>
      <c r="D62" s="46">
        <f t="shared" ref="D62:D87" si="2">$C62-$B62</f>
        <v>1.3199999999999932</v>
      </c>
      <c r="E62" s="29">
        <v>1</v>
      </c>
      <c r="F62" s="45" t="s">
        <v>19</v>
      </c>
      <c r="G62" s="32">
        <v>89.150000000000006</v>
      </c>
      <c r="H62" s="32">
        <v>83.189999999999998</v>
      </c>
      <c r="I62" s="46">
        <v>-5.96</v>
      </c>
      <c r="J62" s="34">
        <f t="shared" si="1"/>
        <v>-5.96</v>
      </c>
    </row>
    <row r="63">
      <c r="A63" s="31" t="s">
        <v>28</v>
      </c>
      <c r="B63" s="33">
        <v>72.540000000000006</v>
      </c>
      <c r="C63" s="33">
        <v>82.590000000000003</v>
      </c>
      <c r="D63" s="46">
        <f t="shared" si="2"/>
        <v>10.049999999999997</v>
      </c>
      <c r="E63" s="29">
        <v>2</v>
      </c>
      <c r="F63" s="45" t="s">
        <v>10</v>
      </c>
      <c r="G63" s="32">
        <v>83.700000000000003</v>
      </c>
      <c r="H63" s="32">
        <v>81.310000000000002</v>
      </c>
      <c r="I63" s="46">
        <v>-2.3900000000000001</v>
      </c>
      <c r="J63" s="34">
        <f t="shared" si="1"/>
        <v>-2.3900000000000001</v>
      </c>
    </row>
    <row r="64">
      <c r="A64" s="31" t="s">
        <v>24</v>
      </c>
      <c r="B64" s="33">
        <v>95.269999999999996</v>
      </c>
      <c r="C64" s="33">
        <v>97.349999999999994</v>
      </c>
      <c r="D64" s="46">
        <f t="shared" si="2"/>
        <v>2.0799999999999983</v>
      </c>
      <c r="E64" s="29">
        <v>3</v>
      </c>
      <c r="F64" s="31" t="s">
        <v>5</v>
      </c>
      <c r="G64" s="32">
        <v>83.75</v>
      </c>
      <c r="H64" s="32">
        <v>82.489999999999995</v>
      </c>
      <c r="I64" s="46">
        <v>-1.26</v>
      </c>
      <c r="J64" s="34">
        <f t="shared" si="1"/>
        <v>-1.26</v>
      </c>
    </row>
    <row r="65">
      <c r="A65" s="31" t="s">
        <v>23</v>
      </c>
      <c r="B65" s="33">
        <v>76.790000000000006</v>
      </c>
      <c r="C65" s="33">
        <v>78.719999999999999</v>
      </c>
      <c r="D65" s="46">
        <f t="shared" si="2"/>
        <v>1.9299999999999926</v>
      </c>
      <c r="E65" s="29">
        <v>4</v>
      </c>
      <c r="F65" s="31" t="s">
        <v>20</v>
      </c>
      <c r="G65" s="33">
        <v>98.140000000000001</v>
      </c>
      <c r="H65" s="33">
        <v>98.569999999999993</v>
      </c>
      <c r="I65" s="46">
        <v>0.42999999999999999</v>
      </c>
      <c r="J65" s="34" t="e">
        <f t="shared" si="1"/>
        <v>#N/A</v>
      </c>
    </row>
    <row r="66">
      <c r="A66" s="31" t="s">
        <v>22</v>
      </c>
      <c r="B66" s="33">
        <v>96.510000000000005</v>
      </c>
      <c r="C66" s="33">
        <v>98.640000000000001</v>
      </c>
      <c r="D66" s="46">
        <f t="shared" si="2"/>
        <v>2.1299999999999955</v>
      </c>
      <c r="E66" s="29">
        <v>5</v>
      </c>
      <c r="F66" s="31" t="s">
        <v>8</v>
      </c>
      <c r="G66" s="33">
        <v>74.930000000000007</v>
      </c>
      <c r="H66" s="33">
        <v>75.950000000000003</v>
      </c>
      <c r="I66" s="46">
        <v>1.02</v>
      </c>
      <c r="J66" s="34" t="e">
        <f t="shared" si="1"/>
        <v>#N/A</v>
      </c>
    </row>
    <row r="67">
      <c r="A67" s="31" t="s">
        <v>12</v>
      </c>
      <c r="B67" s="33">
        <v>81.730000000000004</v>
      </c>
      <c r="C67" s="33">
        <v>84.689999999999998</v>
      </c>
      <c r="D67" s="46">
        <f t="shared" si="2"/>
        <v>2.9599999999999937</v>
      </c>
      <c r="E67" s="29">
        <v>6</v>
      </c>
      <c r="F67" s="31" t="s">
        <v>7</v>
      </c>
      <c r="G67" s="33">
        <v>96.769999999999996</v>
      </c>
      <c r="H67" s="33">
        <v>98.010000000000005</v>
      </c>
      <c r="I67" s="46">
        <v>1.24</v>
      </c>
      <c r="J67" s="34" t="e">
        <f t="shared" si="1"/>
        <v>#N/A</v>
      </c>
    </row>
    <row r="68">
      <c r="A68" s="31" t="s">
        <v>13</v>
      </c>
      <c r="B68" s="33">
        <v>96.260000000000005</v>
      </c>
      <c r="C68" s="33">
        <v>97.709999999999994</v>
      </c>
      <c r="D68" s="46">
        <f t="shared" si="2"/>
        <v>1.4499999999999886</v>
      </c>
      <c r="E68" s="29">
        <v>7</v>
      </c>
      <c r="F68" s="31" t="s">
        <v>25</v>
      </c>
      <c r="G68" s="33">
        <v>86.310000000000002</v>
      </c>
      <c r="H68" s="33">
        <v>87.629999999999995</v>
      </c>
      <c r="I68" s="46">
        <v>1.3200000000000001</v>
      </c>
      <c r="J68" s="34" t="e">
        <f t="shared" si="1"/>
        <v>#N/A</v>
      </c>
    </row>
    <row r="69">
      <c r="A69" s="31" t="s">
        <v>14</v>
      </c>
      <c r="B69" s="33">
        <v>82.829999999999998</v>
      </c>
      <c r="C69" s="33">
        <v>86.469999999999999</v>
      </c>
      <c r="D69" s="46">
        <f t="shared" si="2"/>
        <v>3.6400000000000006</v>
      </c>
      <c r="E69" s="29">
        <v>8</v>
      </c>
      <c r="F69" s="45" t="s">
        <v>13</v>
      </c>
      <c r="G69" s="32">
        <v>96.260000000000005</v>
      </c>
      <c r="H69" s="32">
        <v>97.709999999999994</v>
      </c>
      <c r="I69" s="46">
        <v>1.45</v>
      </c>
      <c r="J69" s="34" t="e">
        <f t="shared" si="1"/>
        <v>#N/A</v>
      </c>
    </row>
    <row r="70">
      <c r="A70" s="31" t="s">
        <v>15</v>
      </c>
      <c r="B70" s="33">
        <v>82.510000000000005</v>
      </c>
      <c r="C70" s="33">
        <v>87.090000000000003</v>
      </c>
      <c r="D70" s="46">
        <f t="shared" si="2"/>
        <v>4.5799999999999983</v>
      </c>
      <c r="E70" s="29">
        <v>9</v>
      </c>
      <c r="F70" s="45" t="s">
        <v>11</v>
      </c>
      <c r="G70" s="32">
        <v>97.189999999999998</v>
      </c>
      <c r="H70" s="32">
        <v>98.769999999999996</v>
      </c>
      <c r="I70" s="46">
        <v>1.5800000000000001</v>
      </c>
      <c r="J70" s="34" t="e">
        <f t="shared" si="1"/>
        <v>#N/A</v>
      </c>
    </row>
    <row r="71">
      <c r="A71" s="31" t="s">
        <v>16</v>
      </c>
      <c r="B71" s="33">
        <v>83.25</v>
      </c>
      <c r="C71" s="33">
        <v>85.900000000000006</v>
      </c>
      <c r="D71" s="46">
        <f t="shared" si="2"/>
        <v>2.6500000000000057</v>
      </c>
      <c r="E71" s="29">
        <v>10</v>
      </c>
      <c r="F71" s="45" t="s">
        <v>23</v>
      </c>
      <c r="G71" s="32">
        <v>76.790000000000006</v>
      </c>
      <c r="H71" s="32">
        <v>78.719999999999999</v>
      </c>
      <c r="I71" s="46">
        <v>1.9299999999999999</v>
      </c>
      <c r="J71" s="34" t="e">
        <f t="shared" si="1"/>
        <v>#N/A</v>
      </c>
    </row>
    <row r="72">
      <c r="A72" s="31" t="s">
        <v>29</v>
      </c>
      <c r="B72" s="33">
        <v>70.879999999999995</v>
      </c>
      <c r="C72" s="33">
        <v>84.569999999999993</v>
      </c>
      <c r="D72" s="46">
        <f t="shared" si="2"/>
        <v>13.689999999999998</v>
      </c>
      <c r="E72" s="29">
        <v>11</v>
      </c>
      <c r="F72" s="31" t="s">
        <v>24</v>
      </c>
      <c r="G72" s="33">
        <v>95.269999999999996</v>
      </c>
      <c r="H72" s="33">
        <v>97.349999999999994</v>
      </c>
      <c r="I72" s="46">
        <v>2.0800000000000001</v>
      </c>
      <c r="J72" s="34" t="e">
        <f t="shared" si="1"/>
        <v>#N/A</v>
      </c>
    </row>
    <row r="73">
      <c r="A73" s="31" t="s">
        <v>26</v>
      </c>
      <c r="B73" s="33">
        <v>59.43</v>
      </c>
      <c r="C73" s="33">
        <v>64.870000000000005</v>
      </c>
      <c r="D73" s="46">
        <f t="shared" si="2"/>
        <v>5.4400000000000048</v>
      </c>
      <c r="E73" s="29">
        <v>12</v>
      </c>
      <c r="F73" s="31" t="s">
        <v>22</v>
      </c>
      <c r="G73" s="33">
        <v>96.510000000000005</v>
      </c>
      <c r="H73" s="33">
        <v>98.640000000000001</v>
      </c>
      <c r="I73" s="46">
        <v>2.1299999999999999</v>
      </c>
      <c r="J73" s="34" t="e">
        <f t="shared" si="1"/>
        <v>#N/A</v>
      </c>
    </row>
    <row r="74">
      <c r="A74" s="31" t="s">
        <v>20</v>
      </c>
      <c r="B74" s="33">
        <v>98.140000000000001</v>
      </c>
      <c r="C74" s="33">
        <v>98.569999999999993</v>
      </c>
      <c r="D74" s="46">
        <f t="shared" si="2"/>
        <v>0.42999999999999261</v>
      </c>
      <c r="E74" s="29">
        <v>13</v>
      </c>
      <c r="F74" s="45" t="s">
        <v>16</v>
      </c>
      <c r="G74" s="32">
        <v>83.25</v>
      </c>
      <c r="H74" s="32">
        <v>85.900000000000006</v>
      </c>
      <c r="I74" s="46">
        <v>2.6499999999999999</v>
      </c>
      <c r="J74" s="34" t="e">
        <f t="shared" si="1"/>
        <v>#N/A</v>
      </c>
    </row>
    <row r="75">
      <c r="A75" s="31" t="s">
        <v>21</v>
      </c>
      <c r="B75" s="33">
        <v>76.079999999999998</v>
      </c>
      <c r="C75" s="33">
        <v>79.829999999999998</v>
      </c>
      <c r="D75" s="46">
        <f t="shared" si="2"/>
        <v>3.75</v>
      </c>
      <c r="E75" s="29">
        <v>14</v>
      </c>
      <c r="F75" s="31" t="s">
        <v>18</v>
      </c>
      <c r="G75" s="33">
        <v>95.840000000000003</v>
      </c>
      <c r="H75" s="33">
        <v>98.569999999999993</v>
      </c>
      <c r="I75" s="46">
        <v>2.73</v>
      </c>
      <c r="J75" s="34" t="e">
        <f t="shared" si="1"/>
        <v>#N/A</v>
      </c>
    </row>
    <row r="76">
      <c r="A76" s="31" t="s">
        <v>19</v>
      </c>
      <c r="B76" s="33">
        <v>89.150000000000006</v>
      </c>
      <c r="C76" s="33">
        <v>83.189999999999998</v>
      </c>
      <c r="D76" s="14">
        <f t="shared" si="2"/>
        <v>-5.960000000000008</v>
      </c>
      <c r="E76" s="29">
        <v>15</v>
      </c>
      <c r="F76" s="31" t="s">
        <v>9</v>
      </c>
      <c r="G76" s="33">
        <v>95.090000000000003</v>
      </c>
      <c r="H76" s="33">
        <v>98.010000000000005</v>
      </c>
      <c r="I76" s="46">
        <v>2.9199999999999999</v>
      </c>
      <c r="J76" s="34" t="e">
        <f t="shared" si="1"/>
        <v>#N/A</v>
      </c>
    </row>
    <row r="77">
      <c r="A77" s="45" t="s">
        <v>27</v>
      </c>
      <c r="B77" s="32">
        <v>95.230000000000004</v>
      </c>
      <c r="C77" s="32">
        <v>98.170000000000002</v>
      </c>
      <c r="D77" s="46">
        <f t="shared" si="2"/>
        <v>2.9399999999999977</v>
      </c>
      <c r="E77" s="29">
        <v>16</v>
      </c>
      <c r="F77" s="31" t="s">
        <v>27</v>
      </c>
      <c r="G77" s="33">
        <v>95.230000000000004</v>
      </c>
      <c r="H77" s="33">
        <v>98.170000000000002</v>
      </c>
      <c r="I77" s="46">
        <v>2.9399999999999999</v>
      </c>
      <c r="J77" s="34" t="e">
        <f t="shared" si="1"/>
        <v>#N/A</v>
      </c>
    </row>
    <row r="78">
      <c r="A78" s="45" t="s">
        <v>4</v>
      </c>
      <c r="B78" s="32">
        <v>78.459999999999994</v>
      </c>
      <c r="C78" s="32">
        <v>98.680000000000007</v>
      </c>
      <c r="D78" s="46">
        <f t="shared" si="2"/>
        <v>20.220000000000013</v>
      </c>
      <c r="E78" s="29">
        <v>17</v>
      </c>
      <c r="F78" s="31" t="s">
        <v>12</v>
      </c>
      <c r="G78" s="33">
        <v>81.730000000000004</v>
      </c>
      <c r="H78" s="33">
        <v>84.689999999999998</v>
      </c>
      <c r="I78" s="46">
        <v>2.96</v>
      </c>
      <c r="J78" s="34" t="e">
        <f t="shared" si="1"/>
        <v>#N/A</v>
      </c>
    </row>
    <row r="79">
      <c r="A79" s="45" t="s">
        <v>5</v>
      </c>
      <c r="B79" s="32">
        <v>83.75</v>
      </c>
      <c r="C79" s="32">
        <v>82.489999999999995</v>
      </c>
      <c r="D79" s="14">
        <f t="shared" si="2"/>
        <v>-1.2600000000000051</v>
      </c>
      <c r="E79" s="29">
        <v>18</v>
      </c>
      <c r="F79" s="45" t="s">
        <v>14</v>
      </c>
      <c r="G79" s="32">
        <v>82.829999999999998</v>
      </c>
      <c r="H79" s="32">
        <v>86.469999999999999</v>
      </c>
      <c r="I79" s="46">
        <v>3.6400000000000001</v>
      </c>
      <c r="J79" s="34" t="e">
        <f t="shared" si="1"/>
        <v>#N/A</v>
      </c>
    </row>
    <row r="80">
      <c r="A80" s="45" t="s">
        <v>17</v>
      </c>
      <c r="B80" s="32">
        <v>81.030000000000001</v>
      </c>
      <c r="C80" s="32">
        <v>87.739999999999995</v>
      </c>
      <c r="D80" s="46">
        <f t="shared" si="2"/>
        <v>6.7099999999999937</v>
      </c>
      <c r="E80" s="29">
        <v>19</v>
      </c>
      <c r="F80" s="31" t="s">
        <v>21</v>
      </c>
      <c r="G80" s="33">
        <v>76.079999999999998</v>
      </c>
      <c r="H80" s="33">
        <v>79.829999999999998</v>
      </c>
      <c r="I80" s="46">
        <v>3.75</v>
      </c>
      <c r="J80" s="34" t="e">
        <f t="shared" si="1"/>
        <v>#N/A</v>
      </c>
    </row>
    <row r="81">
      <c r="A81" s="45" t="s">
        <v>18</v>
      </c>
      <c r="B81" s="32">
        <v>95.840000000000003</v>
      </c>
      <c r="C81" s="32">
        <v>98.569999999999993</v>
      </c>
      <c r="D81" s="46">
        <f t="shared" si="2"/>
        <v>2.7299999999999898</v>
      </c>
      <c r="E81" s="29">
        <v>20</v>
      </c>
      <c r="F81" s="31" t="s">
        <v>15</v>
      </c>
      <c r="G81" s="33">
        <v>82.510000000000005</v>
      </c>
      <c r="H81" s="33">
        <v>87.090000000000003</v>
      </c>
      <c r="I81" s="46">
        <v>4.5800000000000001</v>
      </c>
      <c r="J81" s="34" t="e">
        <f t="shared" si="1"/>
        <v>#N/A</v>
      </c>
    </row>
    <row r="82">
      <c r="A82" s="45" t="s">
        <v>6</v>
      </c>
      <c r="B82" s="32">
        <v>82.670000000000002</v>
      </c>
      <c r="C82" s="32">
        <v>89.180000000000007</v>
      </c>
      <c r="D82" s="46">
        <f t="shared" si="2"/>
        <v>6.5100000000000051</v>
      </c>
      <c r="E82" s="29">
        <v>21</v>
      </c>
      <c r="F82" s="45" t="s">
        <v>26</v>
      </c>
      <c r="G82" s="32">
        <v>59.43</v>
      </c>
      <c r="H82" s="32">
        <v>64.870000000000005</v>
      </c>
      <c r="I82" s="46">
        <v>5.4400000000000004</v>
      </c>
      <c r="J82" s="34" t="e">
        <f t="shared" si="1"/>
        <v>#N/A</v>
      </c>
    </row>
    <row r="83">
      <c r="A83" s="45" t="s">
        <v>7</v>
      </c>
      <c r="B83" s="32">
        <v>96.769999999999996</v>
      </c>
      <c r="C83" s="32">
        <v>98.010000000000005</v>
      </c>
      <c r="D83" s="46">
        <f t="shared" si="2"/>
        <v>1.2400000000000091</v>
      </c>
      <c r="E83" s="29">
        <v>22</v>
      </c>
      <c r="F83" s="45" t="s">
        <v>6</v>
      </c>
      <c r="G83" s="32">
        <v>82.670000000000002</v>
      </c>
      <c r="H83" s="32">
        <v>89.180000000000007</v>
      </c>
      <c r="I83" s="46">
        <v>6.5099999999999998</v>
      </c>
      <c r="J83" s="34" t="e">
        <f t="shared" si="1"/>
        <v>#N/A</v>
      </c>
    </row>
    <row r="84">
      <c r="A84" s="45" t="s">
        <v>8</v>
      </c>
      <c r="B84" s="32">
        <v>74.930000000000007</v>
      </c>
      <c r="C84" s="32">
        <v>75.950000000000003</v>
      </c>
      <c r="D84" s="46">
        <f t="shared" si="2"/>
        <v>1.019999999999996</v>
      </c>
      <c r="E84" s="29">
        <v>23</v>
      </c>
      <c r="F84" s="45" t="s">
        <v>17</v>
      </c>
      <c r="G84" s="32">
        <v>81.030000000000001</v>
      </c>
      <c r="H84" s="32">
        <v>87.739999999999995</v>
      </c>
      <c r="I84" s="46">
        <v>6.71</v>
      </c>
      <c r="J84" s="34" t="e">
        <f t="shared" si="1"/>
        <v>#N/A</v>
      </c>
    </row>
    <row r="85">
      <c r="A85" s="45" t="s">
        <v>9</v>
      </c>
      <c r="B85" s="32">
        <v>95.090000000000003</v>
      </c>
      <c r="C85" s="32">
        <v>98.010000000000005</v>
      </c>
      <c r="D85" s="46">
        <f t="shared" si="2"/>
        <v>2.9200000000000017</v>
      </c>
      <c r="E85" s="29">
        <v>24</v>
      </c>
      <c r="F85" s="45" t="s">
        <v>28</v>
      </c>
      <c r="G85" s="32">
        <v>72.540000000000006</v>
      </c>
      <c r="H85" s="32">
        <v>82.590000000000003</v>
      </c>
      <c r="I85" s="46">
        <v>10.050000000000001</v>
      </c>
      <c r="J85" s="34" t="e">
        <f t="shared" si="1"/>
        <v>#N/A</v>
      </c>
    </row>
    <row r="86">
      <c r="A86" s="45" t="s">
        <v>10</v>
      </c>
      <c r="B86" s="32">
        <v>83.700000000000003</v>
      </c>
      <c r="C86" s="32">
        <v>81.310000000000002</v>
      </c>
      <c r="D86" s="14">
        <f t="shared" si="2"/>
        <v>-2.3900000000000006</v>
      </c>
      <c r="E86" s="29">
        <v>25</v>
      </c>
      <c r="F86" s="31" t="s">
        <v>29</v>
      </c>
      <c r="G86" s="33">
        <v>70.879999999999995</v>
      </c>
      <c r="H86" s="33">
        <v>84.569999999999993</v>
      </c>
      <c r="I86" s="46">
        <v>13.69</v>
      </c>
      <c r="J86" s="34" t="e">
        <f t="shared" si="1"/>
        <v>#N/A</v>
      </c>
    </row>
    <row r="87">
      <c r="A87" s="47" t="s">
        <v>11</v>
      </c>
      <c r="B87" s="37">
        <v>97.189999999999998</v>
      </c>
      <c r="C87" s="37">
        <v>98.769999999999996</v>
      </c>
      <c r="D87" s="46">
        <f t="shared" si="2"/>
        <v>1.5799999999999983</v>
      </c>
      <c r="E87" s="39">
        <v>26</v>
      </c>
      <c r="F87" s="45" t="s">
        <v>4</v>
      </c>
      <c r="G87" s="32">
        <v>78.459999999999994</v>
      </c>
      <c r="H87" s="32">
        <v>98.680000000000007</v>
      </c>
      <c r="I87" s="46">
        <v>20.219999999999999</v>
      </c>
      <c r="J87" s="34" t="e">
        <f t="shared" si="1"/>
        <v>#N/A</v>
      </c>
    </row>
    <row r="88">
      <c r="A88" s="40" t="s">
        <v>30</v>
      </c>
      <c r="B88" s="48">
        <f>SUM(B62:B87)/26</f>
        <v>85.090000000000003</v>
      </c>
      <c r="C88" s="48">
        <f>SUM(C62:C87)/26</f>
        <v>88.642307692307696</v>
      </c>
      <c r="D88" s="49">
        <f>SUM(D62:D87)/26</f>
        <v>3.5523076923076902</v>
      </c>
      <c r="E88" s="27"/>
      <c r="F88" s="27"/>
      <c r="G88" s="27"/>
      <c r="H88" s="27"/>
      <c r="I88" s="27"/>
      <c r="J88" s="27"/>
    </row>
    <row r="89">
      <c r="A89" s="27"/>
      <c r="B89" s="27"/>
      <c r="C89" s="27"/>
      <c r="D89" s="27"/>
      <c r="E89" s="27"/>
      <c r="F89" s="27"/>
      <c r="G89" s="27"/>
      <c r="H89" s="27"/>
      <c r="I89" s="27"/>
      <c r="J89" s="27"/>
    </row>
    <row r="90">
      <c r="A90" s="25" t="s">
        <v>32</v>
      </c>
      <c r="B90" s="29"/>
      <c r="C90" s="29"/>
      <c r="D90" s="29"/>
    </row>
    <row r="91" ht="63.75" customHeight="1">
      <c r="A91" s="44" t="s">
        <v>35</v>
      </c>
      <c r="B91" s="8" t="s">
        <v>1</v>
      </c>
      <c r="C91" s="8" t="s">
        <v>2</v>
      </c>
      <c r="D91" s="8" t="s">
        <v>3</v>
      </c>
      <c r="E91" s="50" t="s">
        <v>36</v>
      </c>
    </row>
    <row r="92">
      <c r="A92" s="51" t="s">
        <v>10</v>
      </c>
      <c r="B92" s="33">
        <v>78.560000000000002</v>
      </c>
      <c r="C92" s="33">
        <v>65.489999999999995</v>
      </c>
      <c r="D92" s="46">
        <f t="shared" ref="D92:D117" si="3">$C92-$B92</f>
        <v>-13.070000000000007</v>
      </c>
      <c r="E92" s="52" t="e">
        <f t="shared" ref="E92:E96" si="4">IF(D91&gt;0,(NA()),D91)</f>
        <v>#N/A</v>
      </c>
    </row>
    <row r="93">
      <c r="A93" s="51" t="s">
        <v>16</v>
      </c>
      <c r="B93" s="33">
        <v>64.920000000000002</v>
      </c>
      <c r="C93" s="33">
        <v>52.5</v>
      </c>
      <c r="D93" s="46">
        <f t="shared" si="3"/>
        <v>-12.420000000000002</v>
      </c>
      <c r="E93" s="52">
        <f t="shared" si="4"/>
        <v>-13.070000000000007</v>
      </c>
    </row>
    <row r="94">
      <c r="A94" s="51" t="s">
        <v>20</v>
      </c>
      <c r="B94" s="32">
        <v>94.519999999999996</v>
      </c>
      <c r="C94" s="33">
        <v>83.230000000000004</v>
      </c>
      <c r="D94" s="46">
        <f t="shared" si="3"/>
        <v>-11.289999999999992</v>
      </c>
      <c r="E94" s="52">
        <f t="shared" si="4"/>
        <v>-12.420000000000002</v>
      </c>
    </row>
    <row r="95">
      <c r="A95" s="51" t="s">
        <v>5</v>
      </c>
      <c r="B95" s="32">
        <v>57.700000000000003</v>
      </c>
      <c r="C95" s="33">
        <v>47.450000000000003</v>
      </c>
      <c r="D95" s="46">
        <f t="shared" si="3"/>
        <v>-10.25</v>
      </c>
      <c r="E95" s="52">
        <f t="shared" si="4"/>
        <v>-11.289999999999992</v>
      </c>
    </row>
    <row r="96">
      <c r="A96" s="51" t="s">
        <v>28</v>
      </c>
      <c r="B96" s="53">
        <v>54</v>
      </c>
      <c r="C96" s="53">
        <v>47.229999999999997</v>
      </c>
      <c r="D96" s="46">
        <f t="shared" si="3"/>
        <v>-6.7700000000000031</v>
      </c>
      <c r="E96" s="52">
        <f t="shared" si="4"/>
        <v>-10.25</v>
      </c>
    </row>
    <row r="97">
      <c r="A97" s="51" t="s">
        <v>19</v>
      </c>
      <c r="B97" s="32">
        <v>74.629999999999995</v>
      </c>
      <c r="C97" s="33">
        <v>69.400000000000006</v>
      </c>
      <c r="D97" s="46">
        <f t="shared" si="3"/>
        <v>-5.2299999999999898</v>
      </c>
      <c r="E97" s="52">
        <f>IF(D97&gt;0,(NA()),D97)</f>
        <v>-5.2299999999999898</v>
      </c>
    </row>
    <row r="98">
      <c r="A98" s="51" t="s">
        <v>26</v>
      </c>
      <c r="B98" s="32">
        <v>33.170000000000002</v>
      </c>
      <c r="C98" s="33">
        <v>29.77</v>
      </c>
      <c r="D98" s="46">
        <f t="shared" si="3"/>
        <v>-3.4000000000000021</v>
      </c>
      <c r="E98" s="52"/>
    </row>
    <row r="99">
      <c r="A99" s="51" t="s">
        <v>29</v>
      </c>
      <c r="B99" s="33">
        <v>67.689999999999998</v>
      </c>
      <c r="C99" s="33">
        <v>64.980000000000004</v>
      </c>
      <c r="D99" s="46">
        <f t="shared" si="3"/>
        <v>-2.7099999999999937</v>
      </c>
      <c r="E99" s="52">
        <f>IF(D99&gt;0,(NA()),D99)</f>
        <v>-2.7099999999999937</v>
      </c>
    </row>
    <row r="100">
      <c r="A100" s="51" t="s">
        <v>12</v>
      </c>
      <c r="B100" s="33">
        <v>60.520000000000003</v>
      </c>
      <c r="C100" s="33">
        <v>58.119999999999997</v>
      </c>
      <c r="D100" s="46">
        <f t="shared" si="3"/>
        <v>-2.4000000000000057</v>
      </c>
      <c r="E100" s="52">
        <f>IF(D99&gt;0,(NA()),D99)</f>
        <v>-2.7099999999999937</v>
      </c>
    </row>
    <row r="101">
      <c r="A101" s="51" t="s">
        <v>15</v>
      </c>
      <c r="B101" s="53">
        <v>62.600000000000001</v>
      </c>
      <c r="C101" s="53">
        <v>60.399999999999999</v>
      </c>
      <c r="D101" s="46">
        <f t="shared" si="3"/>
        <v>-2.2000000000000028</v>
      </c>
      <c r="E101" s="52">
        <f t="shared" ref="E101:E102" si="5">IF(D100&gt;0,(NA()),D100)</f>
        <v>-2.4000000000000057</v>
      </c>
    </row>
    <row r="102">
      <c r="A102" s="51" t="s">
        <v>23</v>
      </c>
      <c r="B102" s="33">
        <v>59.5</v>
      </c>
      <c r="C102" s="33">
        <v>59.789999999999999</v>
      </c>
      <c r="D102" s="46">
        <f t="shared" si="3"/>
        <v>0.28999999999999915</v>
      </c>
      <c r="E102" s="52">
        <f t="shared" si="5"/>
        <v>-2.2000000000000028</v>
      </c>
    </row>
    <row r="103">
      <c r="A103" s="51" t="s">
        <v>7</v>
      </c>
      <c r="B103" s="33">
        <v>97.620000000000005</v>
      </c>
      <c r="C103" s="33">
        <v>98.689999999999998</v>
      </c>
      <c r="D103" s="46">
        <f t="shared" si="3"/>
        <v>1.0699999999999932</v>
      </c>
    </row>
    <row r="104">
      <c r="A104" s="51" t="s">
        <v>25</v>
      </c>
      <c r="B104" s="33">
        <v>67.719999999999999</v>
      </c>
      <c r="C104" s="33">
        <v>68.840000000000003</v>
      </c>
      <c r="D104" s="46">
        <f t="shared" si="3"/>
        <v>1.1200000000000045</v>
      </c>
      <c r="E104" s="52" t="e">
        <f t="shared" ref="E104:E105" si="6">IF(D102&gt;0,(NA()),D102)</f>
        <v>#N/A</v>
      </c>
    </row>
    <row r="105">
      <c r="A105" s="54" t="s">
        <v>22</v>
      </c>
      <c r="B105" s="33">
        <v>96.769999999999996</v>
      </c>
      <c r="C105" s="33">
        <v>98.299999999999997</v>
      </c>
      <c r="D105" s="55">
        <f t="shared" si="3"/>
        <v>1.5300000000000011</v>
      </c>
      <c r="E105" s="52" t="e">
        <f t="shared" si="6"/>
        <v>#N/A</v>
      </c>
    </row>
    <row r="106">
      <c r="A106" s="51" t="s">
        <v>11</v>
      </c>
      <c r="B106" s="33">
        <v>96.209999999999994</v>
      </c>
      <c r="C106" s="33">
        <v>98.310000000000002</v>
      </c>
      <c r="D106" s="46">
        <f t="shared" si="3"/>
        <v>2.1000000000000085</v>
      </c>
      <c r="E106" s="52" t="e">
        <f>IF(D118&gt;0,(NA()),D118)</f>
        <v>#N/A</v>
      </c>
    </row>
    <row r="107">
      <c r="A107" s="51" t="s">
        <v>14</v>
      </c>
      <c r="B107" s="33">
        <v>58.359999999999999</v>
      </c>
      <c r="C107" s="33">
        <v>60.689999999999998</v>
      </c>
      <c r="D107" s="46">
        <f t="shared" si="3"/>
        <v>2.3299999999999983</v>
      </c>
      <c r="E107" s="52" t="e">
        <f>IF(D104&gt;0,(NA()),D104)</f>
        <v>#N/A</v>
      </c>
    </row>
    <row r="108">
      <c r="A108" s="51" t="s">
        <v>13</v>
      </c>
      <c r="B108" s="33">
        <v>93.359999999999999</v>
      </c>
      <c r="C108" s="33">
        <v>96.840000000000003</v>
      </c>
      <c r="D108" s="46">
        <f t="shared" si="3"/>
        <v>3.480000000000004</v>
      </c>
      <c r="E108" s="52" t="e">
        <f t="shared" ref="E108:E118" si="7">IF(D106&gt;0,(NA()),D106)</f>
        <v>#N/A</v>
      </c>
    </row>
    <row r="109">
      <c r="A109" s="51" t="s">
        <v>8</v>
      </c>
      <c r="B109" s="33">
        <v>55.969999999999999</v>
      </c>
      <c r="C109" s="33">
        <v>60.630000000000003</v>
      </c>
      <c r="D109" s="46">
        <f t="shared" si="3"/>
        <v>4.6600000000000037</v>
      </c>
      <c r="E109" s="52" t="e">
        <f t="shared" si="7"/>
        <v>#N/A</v>
      </c>
    </row>
    <row r="110">
      <c r="A110" s="51" t="s">
        <v>21</v>
      </c>
      <c r="B110" s="33">
        <v>61.719999999999999</v>
      </c>
      <c r="C110" s="33">
        <v>66.670000000000002</v>
      </c>
      <c r="D110" s="46">
        <f t="shared" si="3"/>
        <v>4.9500000000000028</v>
      </c>
      <c r="E110" s="52" t="e">
        <f t="shared" si="7"/>
        <v>#N/A</v>
      </c>
    </row>
    <row r="111">
      <c r="A111" s="51" t="s">
        <v>9</v>
      </c>
      <c r="B111" s="33">
        <v>86.060000000000002</v>
      </c>
      <c r="C111" s="33">
        <v>91.349999999999994</v>
      </c>
      <c r="D111" s="46">
        <f t="shared" si="3"/>
        <v>5.289999999999992</v>
      </c>
      <c r="E111" s="52" t="e">
        <f t="shared" si="7"/>
        <v>#N/A</v>
      </c>
    </row>
    <row r="112">
      <c r="A112" s="51" t="s">
        <v>6</v>
      </c>
      <c r="B112" s="56">
        <v>67.890000000000001</v>
      </c>
      <c r="C112" s="53">
        <v>75.140000000000001</v>
      </c>
      <c r="D112" s="46">
        <f t="shared" si="3"/>
        <v>7.25</v>
      </c>
      <c r="E112" s="52"/>
    </row>
    <row r="113">
      <c r="A113" s="51" t="s">
        <v>24</v>
      </c>
      <c r="B113" s="32">
        <v>86.629999999999995</v>
      </c>
      <c r="C113" s="33">
        <v>94.040000000000006</v>
      </c>
      <c r="D113" s="46">
        <f t="shared" si="3"/>
        <v>7.4100000000000108</v>
      </c>
      <c r="E113" s="52" t="e">
        <f t="shared" si="7"/>
        <v>#N/A</v>
      </c>
    </row>
    <row r="114">
      <c r="A114" s="51" t="s">
        <v>27</v>
      </c>
      <c r="B114" s="32">
        <v>82.719999999999999</v>
      </c>
      <c r="C114" s="33">
        <v>91.810000000000002</v>
      </c>
      <c r="D114" s="46">
        <f t="shared" si="3"/>
        <v>9.0900000000000034</v>
      </c>
      <c r="E114" s="52" t="e">
        <f t="shared" si="7"/>
        <v>#N/A</v>
      </c>
    </row>
    <row r="115">
      <c r="A115" s="36" t="s">
        <v>4</v>
      </c>
      <c r="B115" s="57">
        <v>84.200000000000003</v>
      </c>
      <c r="C115" s="58">
        <v>97.689999999999998</v>
      </c>
      <c r="D115" s="46">
        <f t="shared" si="3"/>
        <v>13.489999999999995</v>
      </c>
      <c r="E115" s="52" t="e">
        <f t="shared" si="7"/>
        <v>#N/A</v>
      </c>
    </row>
    <row r="116">
      <c r="A116" s="51" t="s">
        <v>37</v>
      </c>
      <c r="B116" s="32">
        <v>80.280000000000001</v>
      </c>
      <c r="C116" s="33">
        <v>94.840000000000003</v>
      </c>
      <c r="D116" s="46">
        <f t="shared" si="3"/>
        <v>14.560000000000002</v>
      </c>
      <c r="E116" s="52" t="e">
        <f t="shared" si="7"/>
        <v>#N/A</v>
      </c>
    </row>
    <row r="117">
      <c r="A117" s="51" t="s">
        <v>17</v>
      </c>
      <c r="B117" s="32">
        <v>59.450000000000003</v>
      </c>
      <c r="C117" s="33">
        <v>78.049999999999997</v>
      </c>
      <c r="D117" s="46">
        <f t="shared" si="3"/>
        <v>18.599999999999994</v>
      </c>
      <c r="E117" s="52" t="e">
        <f t="shared" si="7"/>
        <v>#N/A</v>
      </c>
    </row>
    <row r="118">
      <c r="A118" s="40" t="s">
        <v>30</v>
      </c>
      <c r="B118" s="48">
        <f>SUM(B92:B117)/26</f>
        <v>72.41423076923077</v>
      </c>
      <c r="C118" s="48">
        <f>SUM(C92:C117)/26</f>
        <v>73.47115384615384</v>
      </c>
      <c r="D118" s="59">
        <f>SUM(D92:D117)/26</f>
        <v>1.056923076923078</v>
      </c>
      <c r="E118" s="52" t="e">
        <f t="shared" si="7"/>
        <v>#N/A</v>
      </c>
    </row>
    <row r="119">
      <c r="A119" s="27"/>
      <c r="B119" s="27"/>
      <c r="C119" s="27"/>
      <c r="D119" s="27"/>
    </row>
    <row r="120">
      <c r="A120" s="25" t="s">
        <v>32</v>
      </c>
      <c r="B120" s="29"/>
      <c r="C120" s="29"/>
      <c r="D120" s="29"/>
    </row>
    <row r="121" ht="60">
      <c r="A121" s="60" t="s">
        <v>38</v>
      </c>
      <c r="B121" s="8" t="s">
        <v>1</v>
      </c>
      <c r="C121" s="8" t="s">
        <v>2</v>
      </c>
      <c r="D121" s="8" t="s">
        <v>3</v>
      </c>
      <c r="E121" s="50" t="s">
        <v>36</v>
      </c>
      <c r="T121" s="15"/>
    </row>
    <row r="122">
      <c r="A122" s="31" t="s">
        <v>21</v>
      </c>
      <c r="B122" s="32">
        <v>74.290000000000006</v>
      </c>
      <c r="C122" s="32">
        <v>54.020000000000003</v>
      </c>
      <c r="D122" s="46">
        <f t="shared" ref="D122:D147" si="8">$C122-$B122</f>
        <v>-20.270000000000003</v>
      </c>
      <c r="E122" s="52" t="e">
        <f t="shared" ref="E122:E133" si="9">IF(D121&gt;0,(NA()),D121)</f>
        <v>#N/A</v>
      </c>
      <c r="T122" s="15"/>
    </row>
    <row r="123">
      <c r="A123" s="31" t="s">
        <v>19</v>
      </c>
      <c r="B123" s="32">
        <v>81.030000000000001</v>
      </c>
      <c r="C123" s="32">
        <v>66.239999999999995</v>
      </c>
      <c r="D123" s="46">
        <f t="shared" si="8"/>
        <v>-14.790000000000006</v>
      </c>
      <c r="E123" s="52">
        <f t="shared" si="9"/>
        <v>-20.270000000000003</v>
      </c>
      <c r="T123" s="15"/>
    </row>
    <row r="124">
      <c r="A124" s="31" t="s">
        <v>5</v>
      </c>
      <c r="B124" s="32">
        <v>62.5</v>
      </c>
      <c r="C124" s="32">
        <v>48.539999999999999</v>
      </c>
      <c r="D124" s="46">
        <f t="shared" si="8"/>
        <v>-13.960000000000001</v>
      </c>
      <c r="T124" s="15"/>
    </row>
    <row r="125">
      <c r="A125" s="31" t="s">
        <v>10</v>
      </c>
      <c r="B125" s="32">
        <v>57.259999999999998</v>
      </c>
      <c r="C125" s="32">
        <v>44.950000000000003</v>
      </c>
      <c r="D125" s="46">
        <f t="shared" si="8"/>
        <v>-12.309999999999995</v>
      </c>
      <c r="E125" s="52">
        <f t="shared" si="9"/>
        <v>-13.960000000000001</v>
      </c>
      <c r="T125" s="15"/>
    </row>
    <row r="126">
      <c r="A126" s="31" t="s">
        <v>25</v>
      </c>
      <c r="B126" s="32">
        <v>80.180000000000007</v>
      </c>
      <c r="C126" s="32">
        <v>71.629999999999995</v>
      </c>
      <c r="D126" s="46">
        <f t="shared" si="8"/>
        <v>-8.5500000000000114</v>
      </c>
      <c r="E126" s="52">
        <f t="shared" si="9"/>
        <v>-12.309999999999995</v>
      </c>
      <c r="T126" s="15"/>
    </row>
    <row r="127">
      <c r="A127" s="31" t="s">
        <v>16</v>
      </c>
      <c r="B127" s="32">
        <v>51.450000000000003</v>
      </c>
      <c r="C127" s="32">
        <v>43.219999999999999</v>
      </c>
      <c r="D127" s="46">
        <f t="shared" si="8"/>
        <v>-8.230000000000004</v>
      </c>
      <c r="E127" s="52"/>
      <c r="T127" s="15"/>
    </row>
    <row r="128">
      <c r="A128" s="31" t="s">
        <v>12</v>
      </c>
      <c r="B128" s="32">
        <v>51.420000000000002</v>
      </c>
      <c r="C128" s="32">
        <v>43.369999999999997</v>
      </c>
      <c r="D128" s="46">
        <f t="shared" si="8"/>
        <v>-8.0500000000000043</v>
      </c>
      <c r="E128" s="52">
        <f t="shared" si="9"/>
        <v>-8.230000000000004</v>
      </c>
      <c r="T128" s="15"/>
    </row>
    <row r="129">
      <c r="A129" s="31" t="s">
        <v>23</v>
      </c>
      <c r="B129" s="32">
        <v>54.93</v>
      </c>
      <c r="C129" s="32">
        <v>49.530000000000001</v>
      </c>
      <c r="D129" s="46">
        <f t="shared" si="8"/>
        <v>-5.3999999999999986</v>
      </c>
      <c r="E129" s="52">
        <f t="shared" si="9"/>
        <v>-8.0500000000000043</v>
      </c>
      <c r="T129" s="15"/>
    </row>
    <row r="130">
      <c r="A130" s="31" t="s">
        <v>6</v>
      </c>
      <c r="B130" s="32">
        <v>84.530000000000001</v>
      </c>
      <c r="C130" s="32">
        <v>81.200000000000003</v>
      </c>
      <c r="D130" s="46">
        <f t="shared" si="8"/>
        <v>-3.3299999999999983</v>
      </c>
      <c r="E130" s="52">
        <f t="shared" si="9"/>
        <v>-5.3999999999999986</v>
      </c>
      <c r="T130" s="15"/>
    </row>
    <row r="131">
      <c r="A131" s="31" t="s">
        <v>20</v>
      </c>
      <c r="B131" s="32">
        <v>96.439999999999998</v>
      </c>
      <c r="C131" s="61">
        <v>93.150000000000006</v>
      </c>
      <c r="D131" s="46">
        <f t="shared" si="8"/>
        <v>-3.289999999999992</v>
      </c>
      <c r="E131" s="52"/>
      <c r="T131" s="15"/>
    </row>
    <row r="132">
      <c r="A132" s="31" t="s">
        <v>26</v>
      </c>
      <c r="B132" s="32">
        <v>48.579999999999998</v>
      </c>
      <c r="C132" s="32">
        <v>45.609999999999999</v>
      </c>
      <c r="D132" s="46">
        <f t="shared" si="8"/>
        <v>-2.9699999999999989</v>
      </c>
      <c r="E132" s="52">
        <f t="shared" si="9"/>
        <v>-3.289999999999992</v>
      </c>
      <c r="T132" s="15"/>
    </row>
    <row r="133">
      <c r="A133" s="31" t="s">
        <v>28</v>
      </c>
      <c r="B133" s="32">
        <v>78</v>
      </c>
      <c r="C133" s="32">
        <v>76.019999999999996</v>
      </c>
      <c r="D133" s="46">
        <f t="shared" si="8"/>
        <v>-1.980000000000004</v>
      </c>
      <c r="E133" s="52">
        <f t="shared" si="9"/>
        <v>-2.9699999999999989</v>
      </c>
      <c r="T133" s="15"/>
    </row>
    <row r="134">
      <c r="A134" s="31" t="s">
        <v>22</v>
      </c>
      <c r="B134" s="32">
        <v>93.510000000000005</v>
      </c>
      <c r="C134" s="32">
        <v>91.549999999999997</v>
      </c>
      <c r="D134" s="46">
        <f t="shared" si="8"/>
        <v>-1.960000000000008</v>
      </c>
      <c r="E134" s="52">
        <f>IF(D148&gt;0,(NA()),D148)</f>
        <v>-1.3203846153846164</v>
      </c>
      <c r="T134" s="15"/>
    </row>
    <row r="135">
      <c r="A135" s="31" t="s">
        <v>24</v>
      </c>
      <c r="B135" s="32">
        <v>93.230000000000004</v>
      </c>
      <c r="C135" s="32">
        <v>92.349999999999994</v>
      </c>
      <c r="D135" s="46">
        <f t="shared" si="8"/>
        <v>-0.88000000000000966</v>
      </c>
      <c r="E135" s="52">
        <f>IF(D133&gt;0,(NA()),D133)</f>
        <v>-1.980000000000004</v>
      </c>
      <c r="T135" s="15"/>
    </row>
    <row r="136">
      <c r="A136" s="31" t="s">
        <v>7</v>
      </c>
      <c r="B136" s="32">
        <v>96.150000000000006</v>
      </c>
      <c r="C136" s="32">
        <v>96.920000000000002</v>
      </c>
      <c r="D136" s="46">
        <f t="shared" si="8"/>
        <v>0.76999999999999602</v>
      </c>
      <c r="E136" s="52"/>
      <c r="T136" s="15"/>
    </row>
    <row r="137">
      <c r="A137" s="31" t="s">
        <v>11</v>
      </c>
      <c r="B137" s="32">
        <v>96.659999999999997</v>
      </c>
      <c r="C137" s="32">
        <v>97.890000000000001</v>
      </c>
      <c r="D137" s="46">
        <f t="shared" si="8"/>
        <v>1.230000000000004</v>
      </c>
      <c r="E137" s="52"/>
      <c r="T137" s="15"/>
    </row>
    <row r="138">
      <c r="A138" s="31" t="s">
        <v>17</v>
      </c>
      <c r="B138" s="32">
        <v>82.689999999999998</v>
      </c>
      <c r="C138" s="32">
        <v>84.719999999999999</v>
      </c>
      <c r="D138" s="46">
        <f t="shared" si="8"/>
        <v>2.0300000000000011</v>
      </c>
      <c r="E138" s="52"/>
      <c r="T138" s="15"/>
    </row>
    <row r="139">
      <c r="A139" s="31" t="s">
        <v>15</v>
      </c>
      <c r="B139" s="32">
        <v>34.369999999999997</v>
      </c>
      <c r="C139" s="32">
        <v>37.780000000000001</v>
      </c>
      <c r="D139" s="46">
        <f t="shared" si="8"/>
        <v>3.4100000000000037</v>
      </c>
      <c r="E139" s="52"/>
      <c r="T139" s="15"/>
    </row>
    <row r="140">
      <c r="A140" s="31" t="s">
        <v>27</v>
      </c>
      <c r="B140" s="32">
        <v>96.079999999999998</v>
      </c>
      <c r="C140" s="32">
        <v>99.629999999999995</v>
      </c>
      <c r="D140" s="46">
        <f t="shared" si="8"/>
        <v>3.5499999999999972</v>
      </c>
      <c r="E140" s="52" t="e">
        <f t="shared" ref="E140:E153" si="10">IF(D138&gt;0,(NA()),D138)</f>
        <v>#N/A</v>
      </c>
      <c r="T140" s="15"/>
    </row>
    <row r="141">
      <c r="A141" s="31" t="s">
        <v>13</v>
      </c>
      <c r="B141" s="32">
        <v>90.670000000000002</v>
      </c>
      <c r="C141" s="32">
        <v>94.5</v>
      </c>
      <c r="D141" s="46">
        <f t="shared" si="8"/>
        <v>3.8299999999999983</v>
      </c>
      <c r="E141" s="52" t="e">
        <f t="shared" si="10"/>
        <v>#N/A</v>
      </c>
      <c r="T141" s="15"/>
    </row>
    <row r="142">
      <c r="A142" s="31" t="s">
        <v>8</v>
      </c>
      <c r="B142" s="32">
        <v>53.399999999999999</v>
      </c>
      <c r="C142" s="32">
        <v>58.960000000000001</v>
      </c>
      <c r="D142" s="46">
        <f t="shared" si="8"/>
        <v>5.5600000000000023</v>
      </c>
      <c r="E142" s="52" t="e">
        <f t="shared" si="10"/>
        <v>#N/A</v>
      </c>
      <c r="T142" s="15"/>
    </row>
    <row r="143">
      <c r="A143" s="31" t="s">
        <v>18</v>
      </c>
      <c r="B143" s="32">
        <v>87.260000000000005</v>
      </c>
      <c r="C143" s="32">
        <v>94.370000000000005</v>
      </c>
      <c r="D143" s="46">
        <f t="shared" si="8"/>
        <v>7.1099999999999994</v>
      </c>
      <c r="E143" s="52" t="e">
        <f t="shared" si="10"/>
        <v>#N/A</v>
      </c>
      <c r="T143" s="15"/>
    </row>
    <row r="144">
      <c r="A144" s="31" t="s">
        <v>9</v>
      </c>
      <c r="B144" s="32">
        <v>88.579999999999998</v>
      </c>
      <c r="C144" s="61">
        <v>97.400000000000006</v>
      </c>
      <c r="D144" s="46">
        <f t="shared" si="8"/>
        <v>8.8200000000000074</v>
      </c>
      <c r="E144" s="52" t="e">
        <f t="shared" si="10"/>
        <v>#N/A</v>
      </c>
      <c r="T144" s="15"/>
    </row>
    <row r="145">
      <c r="A145" s="62" t="s">
        <v>14</v>
      </c>
      <c r="B145" s="37">
        <v>57.530000000000001</v>
      </c>
      <c r="C145" s="32">
        <v>66.370000000000005</v>
      </c>
      <c r="D145" s="46">
        <f t="shared" si="8"/>
        <v>8.8400000000000034</v>
      </c>
      <c r="E145" s="52" t="e">
        <f t="shared" si="10"/>
        <v>#N/A</v>
      </c>
      <c r="T145" s="15"/>
    </row>
    <row r="146">
      <c r="A146" s="51" t="s">
        <v>4</v>
      </c>
      <c r="B146" s="32">
        <v>85.920000000000002</v>
      </c>
      <c r="C146" s="32">
        <v>98.680000000000007</v>
      </c>
      <c r="D146" s="46">
        <f t="shared" si="8"/>
        <v>12.760000000000005</v>
      </c>
      <c r="E146" s="52" t="e">
        <f t="shared" si="10"/>
        <v>#N/A</v>
      </c>
      <c r="T146" s="15"/>
    </row>
    <row r="147">
      <c r="A147" s="51" t="s">
        <v>29</v>
      </c>
      <c r="B147" s="32">
        <v>70.340000000000003</v>
      </c>
      <c r="C147" s="32">
        <v>84.069999999999993</v>
      </c>
      <c r="D147" s="46">
        <f t="shared" si="8"/>
        <v>13.72999999999999</v>
      </c>
      <c r="E147" s="52" t="e">
        <f t="shared" si="10"/>
        <v>#N/A</v>
      </c>
      <c r="T147" s="15"/>
    </row>
    <row r="148">
      <c r="A148" s="63" t="s">
        <v>30</v>
      </c>
      <c r="B148" s="48">
        <f>SUM($B122:$B147)/26</f>
        <v>74.884615384615387</v>
      </c>
      <c r="C148" s="48">
        <f>SUM($C122:$C147)/26</f>
        <v>73.564230769230775</v>
      </c>
      <c r="D148" s="42">
        <f>SUM(D122:D147)/26</f>
        <v>-1.3203846153846164</v>
      </c>
      <c r="E148" s="52" t="e">
        <f t="shared" si="10"/>
        <v>#N/A</v>
      </c>
      <c r="T148" s="15"/>
    </row>
    <row r="149">
      <c r="A149" s="27"/>
      <c r="B149" s="27"/>
      <c r="C149" s="27"/>
      <c r="D149" s="27"/>
    </row>
    <row r="150">
      <c r="A150" s="25" t="s">
        <v>32</v>
      </c>
      <c r="B150" s="29"/>
      <c r="C150" s="29"/>
      <c r="D150" s="29"/>
    </row>
    <row r="151" ht="60">
      <c r="A151" s="30" t="s">
        <v>39</v>
      </c>
      <c r="B151" s="8" t="s">
        <v>1</v>
      </c>
      <c r="C151" s="8" t="s">
        <v>2</v>
      </c>
      <c r="D151" s="8" t="s">
        <v>3</v>
      </c>
      <c r="E151" s="50" t="s">
        <v>36</v>
      </c>
    </row>
    <row r="152">
      <c r="A152" s="64" t="s">
        <v>5</v>
      </c>
      <c r="B152" s="65">
        <v>84.099999999999994</v>
      </c>
      <c r="C152" s="65">
        <v>65.590000000000003</v>
      </c>
      <c r="D152" s="46">
        <v>-18.510000000000002</v>
      </c>
      <c r="E152" s="52">
        <f t="shared" si="10"/>
        <v>0</v>
      </c>
    </row>
    <row r="153">
      <c r="A153" s="64" t="s">
        <v>19</v>
      </c>
      <c r="B153" s="65">
        <v>86.099999999999994</v>
      </c>
      <c r="C153" s="65">
        <v>72.209999999999994</v>
      </c>
      <c r="D153" s="46">
        <v>-13.890000000000001</v>
      </c>
      <c r="E153" s="52" t="e">
        <f t="shared" si="10"/>
        <v>#N/A</v>
      </c>
    </row>
    <row r="154">
      <c r="A154" s="64" t="s">
        <v>10</v>
      </c>
      <c r="B154" s="66">
        <v>67.359999999999999</v>
      </c>
      <c r="C154" s="66">
        <v>60.420000000000002</v>
      </c>
      <c r="D154" s="46">
        <v>-6.9400000000000004</v>
      </c>
      <c r="E154" s="52">
        <f>IF(D153&gt;0,(NA()),D153)</f>
        <v>-13.890000000000001</v>
      </c>
    </row>
    <row r="155">
      <c r="A155" s="64" t="s">
        <v>12</v>
      </c>
      <c r="B155" s="66">
        <v>63.420000000000002</v>
      </c>
      <c r="C155" s="66">
        <v>58.780000000000001</v>
      </c>
      <c r="D155" s="46">
        <v>-4.6399999999999997</v>
      </c>
      <c r="E155" s="52"/>
    </row>
    <row r="156">
      <c r="A156" s="64" t="s">
        <v>18</v>
      </c>
      <c r="B156" s="65">
        <v>91</v>
      </c>
      <c r="C156" s="65">
        <v>87.870000000000005</v>
      </c>
      <c r="D156" s="46">
        <v>-3.1299999999999999</v>
      </c>
      <c r="E156" s="52">
        <f t="shared" ref="E156:E157" si="11">IF(D155&gt;0,(NA()),D155)</f>
        <v>-4.6399999999999997</v>
      </c>
    </row>
    <row r="157">
      <c r="A157" s="64" t="s">
        <v>20</v>
      </c>
      <c r="B157" s="65">
        <v>100</v>
      </c>
      <c r="C157" s="65">
        <v>98.129999999999995</v>
      </c>
      <c r="D157" s="46">
        <v>-1.8700000000000001</v>
      </c>
      <c r="E157" s="52">
        <f t="shared" si="11"/>
        <v>-3.1299999999999999</v>
      </c>
    </row>
    <row r="158">
      <c r="A158" s="64" t="s">
        <v>9</v>
      </c>
      <c r="B158" s="66">
        <v>98.939999999999998</v>
      </c>
      <c r="C158" s="66">
        <v>97.299999999999997</v>
      </c>
      <c r="D158" s="46">
        <v>-1.6399999999999999</v>
      </c>
      <c r="E158" s="52">
        <f>IF(D158&gt;0,(NA()),D158)</f>
        <v>-1.6399999999999999</v>
      </c>
    </row>
    <row r="159">
      <c r="A159" s="64" t="s">
        <v>23</v>
      </c>
      <c r="B159" s="66">
        <v>62.560000000000002</v>
      </c>
      <c r="C159" s="66">
        <v>61.229999999999997</v>
      </c>
      <c r="D159" s="46">
        <v>-1.3300000000000001</v>
      </c>
    </row>
    <row r="160">
      <c r="A160" s="64" t="s">
        <v>24</v>
      </c>
      <c r="B160" s="66">
        <v>97.040000000000006</v>
      </c>
      <c r="C160" s="66">
        <v>95.900000000000006</v>
      </c>
      <c r="D160" s="46">
        <v>-1.1399999999999999</v>
      </c>
      <c r="E160" s="52">
        <f t="shared" ref="E160:E161" si="12">IF(D158&gt;0,(NA()),D158)</f>
        <v>-1.6399999999999999</v>
      </c>
    </row>
    <row r="161">
      <c r="A161" s="17" t="s">
        <v>14</v>
      </c>
      <c r="B161" s="66">
        <v>77.560000000000002</v>
      </c>
      <c r="C161" s="66">
        <v>77.400000000000006</v>
      </c>
      <c r="D161" s="46">
        <v>-0.16</v>
      </c>
      <c r="E161" s="52">
        <f t="shared" si="12"/>
        <v>-1.3300000000000001</v>
      </c>
    </row>
    <row r="162">
      <c r="A162" s="64" t="s">
        <v>22</v>
      </c>
      <c r="B162" s="66">
        <v>99.670000000000002</v>
      </c>
      <c r="C162" s="66">
        <v>99.659999999999997</v>
      </c>
      <c r="D162" s="46">
        <v>-0.01</v>
      </c>
      <c r="E162" s="52">
        <f t="shared" ref="E162:E166" si="13">IF(D161&gt;0,(NA()),D161)</f>
        <v>-0.16</v>
      </c>
    </row>
    <row r="163">
      <c r="A163" s="64" t="s">
        <v>7</v>
      </c>
      <c r="B163" s="66">
        <v>99.629999999999995</v>
      </c>
      <c r="C163" s="66">
        <v>99.670000000000002</v>
      </c>
      <c r="D163" s="46">
        <v>0.040000000000000001</v>
      </c>
      <c r="E163" s="52">
        <f t="shared" si="13"/>
        <v>-0.01</v>
      </c>
    </row>
    <row r="164">
      <c r="A164" s="67" t="s">
        <v>28</v>
      </c>
      <c r="B164" s="68">
        <v>83.260000000000005</v>
      </c>
      <c r="C164" s="68">
        <v>83.730000000000004</v>
      </c>
      <c r="D164" s="69">
        <v>0.46999999999999997</v>
      </c>
      <c r="E164" s="52" t="e">
        <f t="shared" si="13"/>
        <v>#N/A</v>
      </c>
    </row>
    <row r="165">
      <c r="A165" s="64" t="s">
        <v>11</v>
      </c>
      <c r="B165" s="66">
        <v>96.439999999999998</v>
      </c>
      <c r="C165" s="66">
        <v>97.890000000000001</v>
      </c>
      <c r="D165" s="69">
        <v>1.45</v>
      </c>
      <c r="E165" s="52" t="e">
        <f t="shared" si="13"/>
        <v>#N/A</v>
      </c>
    </row>
    <row r="166">
      <c r="A166" s="64" t="s">
        <v>8</v>
      </c>
      <c r="B166" s="66">
        <v>83.879999999999995</v>
      </c>
      <c r="C166" s="66">
        <v>86.049999999999997</v>
      </c>
      <c r="D166" s="69">
        <v>2.1699999999999999</v>
      </c>
      <c r="E166" s="52" t="e">
        <f t="shared" si="13"/>
        <v>#N/A</v>
      </c>
    </row>
    <row r="167">
      <c r="A167" s="64" t="s">
        <v>13</v>
      </c>
      <c r="B167" s="66">
        <v>93.280000000000001</v>
      </c>
      <c r="C167" s="66">
        <v>96.450000000000003</v>
      </c>
      <c r="D167" s="69">
        <v>3.1699999999999999</v>
      </c>
      <c r="E167" s="52" t="e">
        <f>IF(D178&gt;0,(NA()),D178)</f>
        <v>#N/A</v>
      </c>
    </row>
    <row r="168">
      <c r="A168" s="64" t="s">
        <v>27</v>
      </c>
      <c r="B168" s="66">
        <v>95.739999999999995</v>
      </c>
      <c r="C168" s="66">
        <v>99.629999999999995</v>
      </c>
      <c r="D168" s="69">
        <v>3.8900000000000001</v>
      </c>
      <c r="E168" s="52" t="e">
        <f>IF(D178&gt;0,(NA()),D178)</f>
        <v>#N/A</v>
      </c>
    </row>
    <row r="169">
      <c r="A169" s="64" t="s">
        <v>15</v>
      </c>
      <c r="B169" s="66">
        <v>53.630000000000003</v>
      </c>
      <c r="C169" s="66">
        <v>57.869999999999997</v>
      </c>
      <c r="D169" s="69">
        <v>4.2400000000000002</v>
      </c>
      <c r="E169" s="52" t="e">
        <f t="shared" ref="E169:E174" si="14">IF(D167&gt;0,(NA()),D167)</f>
        <v>#N/A</v>
      </c>
    </row>
    <row r="170">
      <c r="A170" s="64" t="s">
        <v>21</v>
      </c>
      <c r="B170" s="66">
        <v>52.939999999999998</v>
      </c>
      <c r="C170" s="66">
        <v>58.689999999999998</v>
      </c>
      <c r="D170" s="69">
        <v>5.75</v>
      </c>
      <c r="E170" s="52" t="e">
        <f t="shared" si="14"/>
        <v>#N/A</v>
      </c>
    </row>
    <row r="171">
      <c r="A171" s="64" t="s">
        <v>6</v>
      </c>
      <c r="B171" s="66">
        <v>74.280000000000001</v>
      </c>
      <c r="C171" s="66">
        <v>81.010000000000005</v>
      </c>
      <c r="D171" s="69">
        <v>6.7300000000000004</v>
      </c>
      <c r="E171" s="52" t="e">
        <f t="shared" si="14"/>
        <v>#N/A</v>
      </c>
    </row>
    <row r="172">
      <c r="A172" s="64" t="s">
        <v>26</v>
      </c>
      <c r="B172" s="66">
        <v>39.579999999999998</v>
      </c>
      <c r="C172" s="66">
        <v>47.619999999999997</v>
      </c>
      <c r="D172" s="69">
        <v>8.0399999999999991</v>
      </c>
      <c r="E172" s="52"/>
    </row>
    <row r="173">
      <c r="A173" s="64" t="s">
        <v>17</v>
      </c>
      <c r="B173" s="66">
        <v>79.140000000000001</v>
      </c>
      <c r="C173" s="66">
        <v>87.870000000000005</v>
      </c>
      <c r="D173" s="69">
        <v>8.7300000000000004</v>
      </c>
      <c r="E173" s="52" t="e">
        <f t="shared" si="14"/>
        <v>#N/A</v>
      </c>
    </row>
    <row r="174">
      <c r="A174" s="64" t="s">
        <v>16</v>
      </c>
      <c r="B174" s="66">
        <v>61.829999999999998</v>
      </c>
      <c r="C174" s="66">
        <v>70.569999999999993</v>
      </c>
      <c r="D174" s="69">
        <v>8.7400000000000002</v>
      </c>
      <c r="E174" s="52" t="e">
        <f t="shared" si="14"/>
        <v>#N/A</v>
      </c>
    </row>
    <row r="175">
      <c r="A175" s="64" t="s">
        <v>25</v>
      </c>
      <c r="B175" s="66">
        <v>61.810000000000002</v>
      </c>
      <c r="C175" s="66">
        <v>71.930000000000007</v>
      </c>
      <c r="D175" s="69">
        <v>10.119999999999999</v>
      </c>
      <c r="E175" s="52" t="e">
        <f t="shared" ref="E175:E178" si="15">IF(D172&gt;0,(NA()),D172)</f>
        <v>#N/A</v>
      </c>
    </row>
    <row r="176">
      <c r="A176" s="64" t="s">
        <v>4</v>
      </c>
      <c r="B176" s="66">
        <v>88.510000000000005</v>
      </c>
      <c r="C176" s="66">
        <v>99.010000000000005</v>
      </c>
      <c r="D176" s="69">
        <v>10.5</v>
      </c>
      <c r="E176" s="52" t="e">
        <f t="shared" si="15"/>
        <v>#N/A</v>
      </c>
    </row>
    <row r="177">
      <c r="A177" s="64" t="s">
        <v>29</v>
      </c>
      <c r="B177" s="66">
        <v>74.689999999999998</v>
      </c>
      <c r="C177" s="66">
        <v>87.459999999999994</v>
      </c>
      <c r="D177" s="69">
        <v>12.77</v>
      </c>
      <c r="E177" s="52" t="e">
        <f t="shared" si="15"/>
        <v>#N/A</v>
      </c>
    </row>
    <row r="178">
      <c r="A178" s="70" t="s">
        <v>30</v>
      </c>
      <c r="B178" s="71">
        <f>SUM($B152:$B177)/26</f>
        <v>79.476538461538453</v>
      </c>
      <c r="C178" s="71">
        <f>SUM($C152:$C177)/26</f>
        <v>80.766923076923064</v>
      </c>
      <c r="D178" s="72">
        <f>SUM($D152:$D177)/26</f>
        <v>1.2903846153846159</v>
      </c>
      <c r="E178" s="52" t="e">
        <f t="shared" si="15"/>
        <v>#N/A</v>
      </c>
      <c r="AE178" s="2"/>
      <c r="AF178" s="2"/>
    </row>
    <row r="179" ht="15" customHeight="1">
      <c r="A179" s="27"/>
      <c r="B179" s="27"/>
      <c r="C179" s="27"/>
      <c r="D179" s="27"/>
      <c r="AE179" s="2"/>
      <c r="AF179" s="35"/>
    </row>
    <row r="180" ht="13.5" customHeight="1">
      <c r="A180" s="25" t="s">
        <v>32</v>
      </c>
      <c r="B180" s="27"/>
      <c r="C180" s="27"/>
      <c r="D180" s="27"/>
      <c r="AE180" s="2"/>
      <c r="AF180" s="35"/>
    </row>
    <row r="181" ht="60">
      <c r="A181" s="30" t="s">
        <v>40</v>
      </c>
      <c r="B181" s="8" t="s">
        <v>1</v>
      </c>
      <c r="C181" s="8" t="s">
        <v>2</v>
      </c>
      <c r="D181" s="8" t="s">
        <v>3</v>
      </c>
      <c r="E181" s="50" t="s">
        <v>36</v>
      </c>
      <c r="AE181" s="2"/>
      <c r="AF181" s="35"/>
    </row>
    <row r="182">
      <c r="A182" s="73" t="s">
        <v>5</v>
      </c>
      <c r="B182" s="65">
        <v>69.129999999999995</v>
      </c>
      <c r="C182" s="65">
        <v>51.509999999999998</v>
      </c>
      <c r="D182" s="46">
        <v>-17.620000000000001</v>
      </c>
      <c r="E182" s="52" t="e">
        <f t="shared" ref="E182:E188" si="16">IF(D181&gt;0,(NA()),D181)</f>
        <v>#N/A</v>
      </c>
      <c r="AE182" s="2"/>
      <c r="AF182" s="35"/>
    </row>
    <row r="183">
      <c r="A183" s="73" t="s">
        <v>19</v>
      </c>
      <c r="B183" s="65">
        <v>81.060000000000002</v>
      </c>
      <c r="C183" s="65">
        <v>65.599999999999994</v>
      </c>
      <c r="D183" s="46">
        <v>-15.460000000000001</v>
      </c>
      <c r="E183" s="52">
        <f t="shared" si="16"/>
        <v>-17.620000000000001</v>
      </c>
      <c r="AE183" s="2"/>
      <c r="AF183" s="35"/>
    </row>
    <row r="184">
      <c r="A184" s="73" t="s">
        <v>10</v>
      </c>
      <c r="B184" s="65">
        <v>69.560000000000002</v>
      </c>
      <c r="C184" s="65">
        <v>61.07</v>
      </c>
      <c r="D184" s="46">
        <v>-8.4900000000000002</v>
      </c>
      <c r="E184" s="52">
        <f t="shared" si="16"/>
        <v>-15.460000000000001</v>
      </c>
      <c r="AE184" s="2"/>
      <c r="AF184" s="35"/>
    </row>
    <row r="185">
      <c r="A185" s="73" t="s">
        <v>12</v>
      </c>
      <c r="B185" s="65">
        <v>50.960000000000001</v>
      </c>
      <c r="C185" s="65">
        <v>47.350000000000001</v>
      </c>
      <c r="D185" s="46">
        <v>-3.6099999999999999</v>
      </c>
      <c r="E185" s="52">
        <f t="shared" si="16"/>
        <v>-8.4900000000000002</v>
      </c>
      <c r="AE185" s="2"/>
      <c r="AF185" s="35"/>
    </row>
    <row r="186">
      <c r="A186" s="73" t="s">
        <v>9</v>
      </c>
      <c r="B186" s="65">
        <v>99.290000000000006</v>
      </c>
      <c r="C186" s="65">
        <v>98.450000000000003</v>
      </c>
      <c r="D186" s="46">
        <v>-0.83999999999999997</v>
      </c>
      <c r="E186" s="52"/>
      <c r="AE186" s="2"/>
      <c r="AF186" s="35"/>
    </row>
    <row r="187">
      <c r="A187" s="73" t="s">
        <v>7</v>
      </c>
      <c r="B187" s="65">
        <v>99.629999999999995</v>
      </c>
      <c r="C187" s="65">
        <v>99.510000000000005</v>
      </c>
      <c r="D187" s="46">
        <v>-0.12</v>
      </c>
      <c r="E187" s="52">
        <f t="shared" si="16"/>
        <v>-0.83999999999999997</v>
      </c>
      <c r="AE187" s="2"/>
      <c r="AF187" s="35"/>
    </row>
    <row r="188">
      <c r="A188" s="73" t="s">
        <v>22</v>
      </c>
      <c r="B188" s="65">
        <v>99.349999999999994</v>
      </c>
      <c r="C188" s="65">
        <v>99.319999999999993</v>
      </c>
      <c r="D188" s="46">
        <v>-0.029999999999999999</v>
      </c>
      <c r="E188" s="52">
        <f t="shared" si="16"/>
        <v>-0.12</v>
      </c>
      <c r="AE188" s="2"/>
      <c r="AF188" s="35"/>
    </row>
    <row r="189">
      <c r="A189" s="73" t="s">
        <v>21</v>
      </c>
      <c r="B189" s="65">
        <v>58.340000000000003</v>
      </c>
      <c r="C189" s="65">
        <v>58.369999999999997</v>
      </c>
      <c r="D189" s="46">
        <v>0.029999999999999999</v>
      </c>
      <c r="AE189" s="2"/>
      <c r="AF189" s="35"/>
    </row>
    <row r="190">
      <c r="A190" s="17" t="s">
        <v>18</v>
      </c>
      <c r="B190" s="65">
        <v>95.540000000000006</v>
      </c>
      <c r="C190" s="65">
        <v>95.769999999999996</v>
      </c>
      <c r="D190" s="46">
        <v>0.23000000000000001</v>
      </c>
      <c r="E190" s="52" t="e">
        <f>IF(D190&gt;0,(NA()),D190)</f>
        <v>#N/A</v>
      </c>
      <c r="AE190" s="2"/>
      <c r="AF190" s="35"/>
    </row>
    <row r="191">
      <c r="A191" s="73" t="s">
        <v>8</v>
      </c>
      <c r="B191" s="65">
        <v>76.049999999999997</v>
      </c>
      <c r="C191" s="65">
        <v>77.25</v>
      </c>
      <c r="D191" s="46">
        <v>1.2</v>
      </c>
      <c r="E191" s="52" t="e">
        <f t="shared" ref="E191:E193" si="17">IF(D190&gt;0,(NA()),D190)</f>
        <v>#N/A</v>
      </c>
      <c r="AE191" s="2"/>
      <c r="AF191" s="35"/>
    </row>
    <row r="192">
      <c r="A192" s="18" t="s">
        <v>11</v>
      </c>
      <c r="B192" s="74">
        <v>96.430000000000007</v>
      </c>
      <c r="C192" s="74">
        <v>98.099999999999994</v>
      </c>
      <c r="D192" s="46">
        <v>1.6699999999999999</v>
      </c>
      <c r="E192" s="52" t="e">
        <f t="shared" si="17"/>
        <v>#N/A</v>
      </c>
      <c r="AE192" s="2"/>
      <c r="AF192" s="35"/>
    </row>
    <row r="193">
      <c r="A193" s="73" t="s">
        <v>15</v>
      </c>
      <c r="B193" s="65">
        <v>61.530000000000001</v>
      </c>
      <c r="C193" s="65">
        <v>63.390000000000001</v>
      </c>
      <c r="D193" s="46">
        <v>1.8600000000000001</v>
      </c>
      <c r="E193" s="52" t="e">
        <f t="shared" si="17"/>
        <v>#N/A</v>
      </c>
      <c r="AE193" s="2"/>
      <c r="AF193" s="35"/>
    </row>
    <row r="194">
      <c r="A194" s="73" t="s">
        <v>20</v>
      </c>
      <c r="B194" s="65">
        <v>94.780000000000001</v>
      </c>
      <c r="C194" s="65">
        <v>97.599999999999994</v>
      </c>
      <c r="D194" s="46">
        <v>2.8199999999999998</v>
      </c>
      <c r="E194" s="52" t="e">
        <f>IF(D208&gt;0,(NA()),D208)</f>
        <v>#N/A</v>
      </c>
      <c r="AE194" s="2"/>
      <c r="AF194" s="35"/>
    </row>
    <row r="195">
      <c r="A195" s="73" t="s">
        <v>13</v>
      </c>
      <c r="B195" s="65">
        <v>93</v>
      </c>
      <c r="C195" s="65">
        <v>96.060000000000002</v>
      </c>
      <c r="D195" s="46">
        <v>3.0600000000000001</v>
      </c>
      <c r="E195" s="52" t="e">
        <f t="shared" ref="E195:E208" si="18">IF(D193&gt;0,(NA()),D193)</f>
        <v>#N/A</v>
      </c>
      <c r="AE195" s="2"/>
      <c r="AF195" s="35"/>
    </row>
    <row r="196">
      <c r="A196" s="73" t="s">
        <v>14</v>
      </c>
      <c r="B196" s="65">
        <v>61.420000000000002</v>
      </c>
      <c r="C196" s="65">
        <v>64.739999999999995</v>
      </c>
      <c r="D196" s="46">
        <v>3.3199999999999998</v>
      </c>
      <c r="E196" s="52" t="e">
        <f t="shared" si="18"/>
        <v>#N/A</v>
      </c>
      <c r="AE196" s="2"/>
      <c r="AF196" s="35"/>
    </row>
    <row r="197">
      <c r="A197" s="17" t="s">
        <v>27</v>
      </c>
      <c r="B197" s="65">
        <v>94.189999999999998</v>
      </c>
      <c r="C197" s="65">
        <v>98.890000000000001</v>
      </c>
      <c r="D197" s="46">
        <v>4.7000000000000002</v>
      </c>
      <c r="E197" s="52"/>
      <c r="AE197" s="2"/>
      <c r="AF197" s="35"/>
    </row>
    <row r="198">
      <c r="A198" s="73" t="s">
        <v>24</v>
      </c>
      <c r="B198" s="65">
        <v>86.739999999999995</v>
      </c>
      <c r="C198" s="65">
        <v>92.739999999999995</v>
      </c>
      <c r="D198" s="46">
        <v>6</v>
      </c>
      <c r="E198" s="52" t="e">
        <f t="shared" si="18"/>
        <v>#N/A</v>
      </c>
      <c r="AE198" s="2"/>
      <c r="AF198" s="35"/>
    </row>
    <row r="199">
      <c r="A199" s="73" t="s">
        <v>26</v>
      </c>
      <c r="B199" s="65">
        <v>38.200000000000003</v>
      </c>
      <c r="C199" s="65">
        <v>44.979999999999997</v>
      </c>
      <c r="D199" s="46">
        <v>6.7800000000000002</v>
      </c>
      <c r="E199" s="52" t="e">
        <f t="shared" si="18"/>
        <v>#N/A</v>
      </c>
      <c r="AE199" s="2"/>
      <c r="AF199" s="35"/>
    </row>
    <row r="200">
      <c r="A200" s="73" t="s">
        <v>23</v>
      </c>
      <c r="B200" s="65">
        <v>46.130000000000003</v>
      </c>
      <c r="C200" s="65">
        <v>53.689999999999998</v>
      </c>
      <c r="D200" s="69">
        <v>7.5599999999999996</v>
      </c>
      <c r="E200" s="52" t="e">
        <f t="shared" si="18"/>
        <v>#N/A</v>
      </c>
      <c r="AE200" s="2"/>
      <c r="AF200" s="35"/>
    </row>
    <row r="201">
      <c r="A201" s="73" t="s">
        <v>17</v>
      </c>
      <c r="B201" s="65">
        <v>78.010000000000005</v>
      </c>
      <c r="C201" s="65">
        <v>85.709999999999994</v>
      </c>
      <c r="D201" s="69">
        <v>7.7000000000000002</v>
      </c>
      <c r="E201" s="52" t="e">
        <f t="shared" si="18"/>
        <v>#N/A</v>
      </c>
      <c r="AE201" s="2"/>
      <c r="AF201" s="35"/>
    </row>
    <row r="202">
      <c r="A202" s="73" t="s">
        <v>16</v>
      </c>
      <c r="B202" s="65">
        <v>58.630000000000003</v>
      </c>
      <c r="C202" s="65">
        <v>66.810000000000002</v>
      </c>
      <c r="D202" s="69">
        <v>8.1799999999999997</v>
      </c>
      <c r="E202" s="52" t="e">
        <f t="shared" si="18"/>
        <v>#N/A</v>
      </c>
      <c r="AE202" s="2"/>
      <c r="AF202" s="35"/>
    </row>
    <row r="203">
      <c r="A203" s="73" t="s">
        <v>4</v>
      </c>
      <c r="B203" s="65">
        <v>88.790000000000006</v>
      </c>
      <c r="C203" s="65">
        <v>98.349999999999994</v>
      </c>
      <c r="D203" s="69">
        <v>9.5600000000000005</v>
      </c>
      <c r="E203" s="52" t="e">
        <f t="shared" si="18"/>
        <v>#N/A</v>
      </c>
      <c r="AE203" s="2"/>
      <c r="AF203" s="35"/>
    </row>
    <row r="204">
      <c r="A204" s="73" t="s">
        <v>28</v>
      </c>
      <c r="B204" s="65">
        <v>64.900000000000006</v>
      </c>
      <c r="C204" s="65">
        <v>75.290000000000006</v>
      </c>
      <c r="D204" s="69">
        <v>10.390000000000001</v>
      </c>
      <c r="E204" s="52" t="e">
        <f t="shared" si="18"/>
        <v>#N/A</v>
      </c>
    </row>
    <row r="205">
      <c r="A205" s="73" t="s">
        <v>25</v>
      </c>
      <c r="B205" s="65">
        <v>65.519999999999996</v>
      </c>
      <c r="C205" s="65">
        <v>77.090000000000003</v>
      </c>
      <c r="D205" s="69">
        <v>11.57</v>
      </c>
      <c r="E205" s="52" t="e">
        <f t="shared" si="18"/>
        <v>#N/A</v>
      </c>
    </row>
    <row r="206">
      <c r="A206" s="73" t="s">
        <v>6</v>
      </c>
      <c r="B206" s="65">
        <v>57.289999999999999</v>
      </c>
      <c r="C206" s="65">
        <v>69.879999999999995</v>
      </c>
      <c r="D206" s="69">
        <v>12.59</v>
      </c>
      <c r="E206" s="52" t="e">
        <f t="shared" si="18"/>
        <v>#N/A</v>
      </c>
    </row>
    <row r="207">
      <c r="A207" s="73" t="s">
        <v>29</v>
      </c>
      <c r="B207" s="65">
        <v>57.049999999999997</v>
      </c>
      <c r="C207" s="65">
        <v>74.659999999999997</v>
      </c>
      <c r="D207" s="69">
        <v>17.609999999999999</v>
      </c>
      <c r="E207" s="52" t="e">
        <f t="shared" si="18"/>
        <v>#N/A</v>
      </c>
    </row>
    <row r="208">
      <c r="A208" s="70" t="s">
        <v>30</v>
      </c>
      <c r="B208" s="75">
        <f>SUM(B182:B207)/26</f>
        <v>74.673846153846156</v>
      </c>
      <c r="C208" s="75">
        <f>SUM(C182:C207)/26</f>
        <v>77.39153846153846</v>
      </c>
      <c r="D208" s="76">
        <f>SUM(D182:D207)/26</f>
        <v>2.7176923076923081</v>
      </c>
      <c r="E208" s="52" t="e">
        <f t="shared" si="18"/>
        <v>#N/A</v>
      </c>
    </row>
  </sheetData>
  <printOptions headings="0" gridLines="0"/>
  <pageMargins left="0.78750000000000009" right="0.39375000000000004" top="0.74791666666666701" bottom="0.74791666666666701" header="0.51181102362204689" footer="0.51181102362204689"/>
  <pageSetup blackAndWhite="0" cellComments="none" copies="1" draft="0" errors="displayed" firstPageNumber="-1" fitToHeight="1" fitToWidth="1" horizontalDpi="300" orientation="landscape" pageOrder="downThenOver" paperSize="9" scale="50" useFirstPageNumber="0" usePrinterDefaults="1" verticalDpi="300"/>
  <headerFooter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" operator="lessThan" id="{00180007-0050-48E5-936E-009D008300E2}">
            <xm:f>0</xm:f>
            <x14:dxf>
              <fill>
                <patternFill patternType="solid">
                  <fgColor rgb="FF92D050"/>
                  <bgColor rgb="FF92D050"/>
                </patternFill>
              </fill>
            </x14:dxf>
          </x14:cfRule>
          <xm:sqref>D32:D57 D92:D117 D122:D147 D152:D163 D182:D199</xm:sqref>
        </x14:conditionalFormatting>
        <x14:conditionalFormatting xmlns:xm="http://schemas.microsoft.com/office/excel/2006/main">
          <x14:cfRule type="cellIs" priority="7" operator="lessThan" id="{00EA00BB-0021-4E4B-8CCD-000B00DC0034}">
            <xm:f>0</xm:f>
            <x14:dxf>
              <fill>
                <patternFill patternType="solid">
                  <fgColor rgb="FF92D050"/>
                  <bgColor rgb="FF92D050"/>
                </patternFill>
              </fill>
            </x14:dxf>
          </x14:cfRule>
          <xm:sqref>I32:I57 D3:D28</xm:sqref>
        </x14:conditionalFormatting>
        <x14:conditionalFormatting xmlns:xm="http://schemas.microsoft.com/office/excel/2006/main">
          <x14:cfRule type="cellIs" priority="6" operator="lessThan" id="{009E00F5-008D-4466-95E1-00B4005A00F5}">
            <xm:f>0</xm:f>
            <x14:dxf>
              <fill>
                <patternFill patternType="solid">
                  <fgColor rgb="FF92D050"/>
                  <bgColor rgb="FF92D050"/>
                </patternFill>
              </fill>
            </x14:dxf>
          </x14:cfRule>
          <xm:sqref>D76 D79 D86</xm:sqref>
        </x14:conditionalFormatting>
        <x14:conditionalFormatting xmlns:xm="http://schemas.microsoft.com/office/excel/2006/main">
          <x14:cfRule type="cellIs" priority="5" operator="lessThan" id="{0010005E-0005-4D2D-9C51-004700DB00A3}">
            <xm:f>0</xm:f>
            <x14:dxf>
              <fill>
                <patternFill patternType="solid">
                  <fgColor rgb="FF92D050"/>
                  <bgColor rgb="FF92D050"/>
                </patternFill>
              </fill>
            </x14:dxf>
          </x14:cfRule>
          <xm:sqref>I62:I87</xm:sqref>
        </x14:conditionalFormatting>
        <x14:conditionalFormatting xmlns:xm="http://schemas.microsoft.com/office/excel/2006/main">
          <x14:cfRule type="cellIs" priority="4" operator="lessThan" id="{00800086-00DE-4C4C-9AA1-00D700FC0088}">
            <xm:f>0</xm:f>
            <x14:dxf>
              <fill>
                <patternFill patternType="solid">
                  <fgColor rgb="FF92D050"/>
                  <bgColor rgb="FF92D050"/>
                </patternFill>
              </fill>
            </x14:dxf>
          </x14:cfRule>
          <xm:sqref>D87 D62:D75 D77:D78 D80:D85</xm:sqref>
        </x14:conditionalFormatting>
        <x14:conditionalFormatting xmlns:xm="http://schemas.microsoft.com/office/excel/2006/main">
          <x14:cfRule type="cellIs" priority="3" operator="lessThan" id="{00A800EF-00F4-4BB2-AA7C-0039009100BA}">
            <xm:f>0</xm:f>
            <x14:dxf>
              <fill>
                <patternFill patternType="solid">
                  <fgColor rgb="FF92D050"/>
                  <bgColor rgb="FF92D050"/>
                </patternFill>
              </fill>
            </x14:dxf>
          </x14:cfRule>
          <xm:sqref>D164:D177</xm:sqref>
        </x14:conditionalFormatting>
        <x14:conditionalFormatting xmlns:xm="http://schemas.microsoft.com/office/excel/2006/main">
          <x14:cfRule type="cellIs" priority="2" operator="lessThan" id="{00D40053-00D4-4930-A2E2-00DE00A3004F}">
            <xm:f>0</xm:f>
            <x14:dxf>
              <font>
                <color rgb="FFD9D9D9"/>
              </font>
            </x14:dxf>
          </x14:cfRule>
          <xm:sqref>D184:D207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90">
      <selection activeCell="Z19" activeCellId="0" sqref="Z19"/>
    </sheetView>
  </sheetViews>
  <sheetFormatPr defaultRowHeight="14.25"/>
  <cols>
    <col bestFit="1" customWidth="1" min="1" max="1" width="20.140625"/>
    <col bestFit="1" customWidth="1" min="2" max="2" width="12.28515625"/>
    <col bestFit="1" customWidth="1" min="3" max="3" width="12.5703125"/>
    <col bestFit="1" customWidth="1" min="4" max="4" width="1.42578125"/>
    <col bestFit="1" customWidth="1" min="5" max="5" width="13.42578125"/>
    <col bestFit="1" customWidth="1" min="6" max="6" width="14.7109375"/>
    <col bestFit="1" customWidth="1" min="7" max="7" width="1"/>
    <col bestFit="1" customWidth="1" min="8" max="8" width="13"/>
    <col bestFit="1" customWidth="1" min="9" max="9" width="13.28515625"/>
    <col bestFit="1" customWidth="1" min="10" max="10" width="0.85546875"/>
    <col bestFit="1" customWidth="1" min="11" max="11" width="12.85546875"/>
    <col bestFit="1" customWidth="1" min="12" max="12" width="15"/>
    <col bestFit="1" customWidth="1" min="13" max="13" width="0.85546875"/>
    <col bestFit="1" customWidth="1" min="14" max="14" width="12.5703125"/>
    <col bestFit="1" customWidth="1" min="15" max="15" width="13.5703125"/>
    <col bestFit="1" customWidth="1" min="16" max="16" width="0.85546875"/>
    <col bestFit="1" customWidth="1" min="17" max="17" width="12.85546875"/>
    <col bestFit="1" customWidth="1" min="18" max="18" width="13.42578125"/>
    <col bestFit="1" customWidth="1" min="19" max="19" width="0.85546875"/>
    <col bestFit="1" customWidth="1" min="20" max="20" width="12.28515625"/>
    <col bestFit="1" customWidth="1" min="21" max="21" width="13"/>
    <col bestFit="1" customWidth="1" min="22" max="22" width="1"/>
    <col bestFit="1" customWidth="1" min="23" max="23" width="12.42578125"/>
    <col bestFit="1" customWidth="1" min="24" max="24" width="12.85546875"/>
  </cols>
  <sheetData>
    <row r="1" ht="32.25" customHeight="1">
      <c r="A1" s="77"/>
      <c r="B1" s="78" t="s">
        <v>41</v>
      </c>
      <c r="C1" s="79"/>
      <c r="D1" s="80"/>
      <c r="E1" s="81" t="s">
        <v>42</v>
      </c>
      <c r="F1" s="81"/>
      <c r="G1" s="80"/>
      <c r="H1" s="81" t="s">
        <v>43</v>
      </c>
      <c r="I1" s="81"/>
      <c r="J1" s="80"/>
      <c r="K1" s="81" t="s">
        <v>44</v>
      </c>
      <c r="L1" s="81"/>
      <c r="M1" s="80"/>
      <c r="N1" s="81" t="s">
        <v>45</v>
      </c>
      <c r="O1" s="81"/>
      <c r="P1" s="80"/>
      <c r="Q1" s="81" t="s">
        <v>46</v>
      </c>
      <c r="R1" s="81"/>
      <c r="S1" s="80"/>
      <c r="T1" s="81" t="s">
        <v>47</v>
      </c>
      <c r="U1" s="81"/>
      <c r="V1" s="80"/>
      <c r="W1" s="81" t="s">
        <v>48</v>
      </c>
      <c r="X1" s="81"/>
    </row>
    <row r="2" ht="33.75" customHeight="1">
      <c r="A2" s="82"/>
      <c r="B2" s="82" t="s">
        <v>49</v>
      </c>
      <c r="C2" s="83" t="s">
        <v>50</v>
      </c>
      <c r="D2" s="84"/>
      <c r="E2" s="82" t="s">
        <v>51</v>
      </c>
      <c r="F2" s="85" t="s">
        <v>52</v>
      </c>
      <c r="G2" s="84"/>
      <c r="H2" s="82" t="s">
        <v>51</v>
      </c>
      <c r="I2" s="85" t="s">
        <v>52</v>
      </c>
      <c r="J2" s="84"/>
      <c r="K2" s="82" t="s">
        <v>51</v>
      </c>
      <c r="L2" s="85" t="s">
        <v>52</v>
      </c>
      <c r="M2" s="84"/>
      <c r="N2" s="82" t="s">
        <v>51</v>
      </c>
      <c r="O2" s="85" t="s">
        <v>52</v>
      </c>
      <c r="P2" s="84"/>
      <c r="Q2" s="82" t="s">
        <v>51</v>
      </c>
      <c r="R2" s="85" t="s">
        <v>52</v>
      </c>
      <c r="S2" s="84"/>
      <c r="T2" s="82" t="s">
        <v>51</v>
      </c>
      <c r="U2" s="85" t="s">
        <v>52</v>
      </c>
      <c r="V2" s="84"/>
      <c r="W2" s="82" t="s">
        <v>51</v>
      </c>
      <c r="X2" s="85" t="s">
        <v>52</v>
      </c>
    </row>
    <row r="3" ht="27" customHeight="1">
      <c r="A3" s="86" t="s">
        <v>53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ht="15" customHeight="1">
      <c r="A4" s="87" t="s">
        <v>54</v>
      </c>
      <c r="B4" s="88">
        <v>300</v>
      </c>
      <c r="C4" s="89">
        <v>353</v>
      </c>
      <c r="D4" s="4"/>
      <c r="E4" s="90">
        <v>98.710526987470914</v>
      </c>
      <c r="F4" s="91">
        <v>1.988553991151818</v>
      </c>
      <c r="G4" s="4"/>
      <c r="H4" s="92">
        <v>99.14772727272728</v>
      </c>
      <c r="I4" s="91">
        <v>2.5219604015616426</v>
      </c>
      <c r="J4" s="4"/>
      <c r="K4" s="92">
        <v>98.863636363636374</v>
      </c>
      <c r="L4" s="91">
        <v>2.3858415703745095</v>
      </c>
      <c r="M4" s="4"/>
      <c r="N4" s="92">
        <v>98.86039886039886</v>
      </c>
      <c r="O4" s="91">
        <v>2.5527065527065531</v>
      </c>
      <c r="P4" s="4"/>
      <c r="Q4" s="92">
        <v>98.863636363636374</v>
      </c>
      <c r="R4" s="91">
        <v>1.3138660726716012</v>
      </c>
      <c r="S4" s="4"/>
      <c r="T4" s="92">
        <v>97.443181818181813</v>
      </c>
      <c r="U4" s="91">
        <v>2.4967805930669442</v>
      </c>
      <c r="V4" s="4"/>
      <c r="W4" s="92">
        <v>99.084581246244753</v>
      </c>
      <c r="X4" s="91">
        <v>0.66016875652964302</v>
      </c>
    </row>
    <row r="5" ht="15">
      <c r="A5" s="87" t="s">
        <v>55</v>
      </c>
      <c r="B5" s="88">
        <v>300</v>
      </c>
      <c r="C5" s="89">
        <v>302</v>
      </c>
      <c r="D5" s="4"/>
      <c r="E5" s="90">
        <v>84.462110023731654</v>
      </c>
      <c r="F5" s="91">
        <v>-0.059334482769514807</v>
      </c>
      <c r="G5" s="4"/>
      <c r="H5" s="92">
        <v>91.362126245847179</v>
      </c>
      <c r="I5" s="91">
        <v>-1.1169823892503103</v>
      </c>
      <c r="J5" s="4"/>
      <c r="K5" s="92">
        <v>91.059602649006621</v>
      </c>
      <c r="L5" s="91">
        <v>-1.7381812845113842</v>
      </c>
      <c r="M5" s="4"/>
      <c r="N5" s="92">
        <v>75.52447552447552</v>
      </c>
      <c r="O5" s="91">
        <v>-2.9011804522008759</v>
      </c>
      <c r="P5" s="4"/>
      <c r="Q5" s="92">
        <v>69.867549668874176</v>
      </c>
      <c r="R5" s="91">
        <v>-0.76956944469922917</v>
      </c>
      <c r="S5" s="4"/>
      <c r="T5" s="92">
        <v>85.761589403973517</v>
      </c>
      <c r="U5" s="93">
        <v>5.7061877419236566</v>
      </c>
      <c r="V5" s="4"/>
      <c r="W5" s="92">
        <v>93.197316650212926</v>
      </c>
      <c r="X5" s="91">
        <v>0.46371893212113946</v>
      </c>
    </row>
    <row r="6" ht="15">
      <c r="A6" s="87" t="s">
        <v>56</v>
      </c>
      <c r="B6" s="88">
        <v>900</v>
      </c>
      <c r="C6" s="89">
        <v>1101</v>
      </c>
      <c r="D6" s="4"/>
      <c r="E6" s="90">
        <v>82.269952475147647</v>
      </c>
      <c r="F6" s="93">
        <v>23.295113677169844</v>
      </c>
      <c r="G6" s="4"/>
      <c r="H6" s="92">
        <v>88.773584905660385</v>
      </c>
      <c r="I6" s="93">
        <v>24.831277213352692</v>
      </c>
      <c r="J6" s="4"/>
      <c r="K6" s="92">
        <v>89.523809523809518</v>
      </c>
      <c r="L6" s="93">
        <v>34.423760719514739</v>
      </c>
      <c r="M6" s="4"/>
      <c r="N6" s="92">
        <v>87.017873941674495</v>
      </c>
      <c r="O6" s="93">
        <v>26.673870119409798</v>
      </c>
      <c r="P6" s="4"/>
      <c r="Q6" s="92">
        <v>78.363123236124181</v>
      </c>
      <c r="R6" s="93">
        <v>16.346878611183897</v>
      </c>
      <c r="S6" s="4"/>
      <c r="T6" s="94">
        <v>58.701787394167454</v>
      </c>
      <c r="U6" s="95">
        <v>32.637703223913988</v>
      </c>
      <c r="V6" s="4"/>
      <c r="W6" s="92">
        <v>91.239535849449879</v>
      </c>
      <c r="X6" s="91">
        <v>4.8571921756439593</v>
      </c>
    </row>
    <row r="7" ht="15">
      <c r="A7" s="87" t="s">
        <v>57</v>
      </c>
      <c r="B7" s="88">
        <v>1500</v>
      </c>
      <c r="C7" s="96">
        <v>2472</v>
      </c>
      <c r="D7" s="4"/>
      <c r="E7" s="90">
        <v>68.394729729124762</v>
      </c>
      <c r="F7" s="91">
        <v>-0.16089915645491715</v>
      </c>
      <c r="G7" s="4"/>
      <c r="H7" s="92">
        <v>81.336593317033419</v>
      </c>
      <c r="I7" s="91">
        <v>1.1516527622117536</v>
      </c>
      <c r="J7" s="4"/>
      <c r="K7" s="92">
        <v>72.283272283272282</v>
      </c>
      <c r="L7" s="91">
        <v>-3.9009382430434982</v>
      </c>
      <c r="M7" s="4"/>
      <c r="N7" s="92">
        <v>65.282865282865288</v>
      </c>
      <c r="O7" s="97">
        <v>-5.9951320820886025</v>
      </c>
      <c r="P7" s="4"/>
      <c r="Q7" s="92">
        <v>56.166056166056165</v>
      </c>
      <c r="R7" s="91">
        <v>-1.7286806760490947</v>
      </c>
      <c r="S7" s="4"/>
      <c r="T7" s="92">
        <v>51.547231270358303</v>
      </c>
      <c r="U7" s="93">
        <v>12.473425192210691</v>
      </c>
      <c r="V7" s="4"/>
      <c r="W7" s="92">
        <v>83.752360055163166</v>
      </c>
      <c r="X7" s="91">
        <v>-2.965721891970702</v>
      </c>
    </row>
    <row r="8" ht="15">
      <c r="A8" s="87" t="s">
        <v>58</v>
      </c>
      <c r="B8" s="88">
        <v>300</v>
      </c>
      <c r="C8" s="89">
        <v>333</v>
      </c>
      <c r="D8" s="4"/>
      <c r="E8" s="90">
        <v>68.394729729124762</v>
      </c>
      <c r="F8" s="91">
        <v>-0.16089915645491715</v>
      </c>
      <c r="G8" s="4"/>
      <c r="H8" s="92">
        <v>75.602409638554221</v>
      </c>
      <c r="I8" s="91">
        <v>2.3908419064385527</v>
      </c>
      <c r="J8" s="4"/>
      <c r="K8" s="92">
        <v>72.972972972972968</v>
      </c>
      <c r="L8" s="93">
        <v>9.7753862459744738</v>
      </c>
      <c r="M8" s="4"/>
      <c r="N8" s="92">
        <v>58.258258258258259</v>
      </c>
      <c r="O8" s="91">
        <v>3.5071270365388045</v>
      </c>
      <c r="P8" s="4"/>
      <c r="Q8" s="92">
        <v>60.36036036036036</v>
      </c>
      <c r="R8" s="91">
        <v>-1.7814194284782587</v>
      </c>
      <c r="S8" s="4"/>
      <c r="T8" s="92">
        <v>62.162162162162161</v>
      </c>
      <c r="U8" s="91">
        <v>1.6795075618604969</v>
      </c>
      <c r="V8" s="4"/>
      <c r="W8" s="92">
        <v>84.434217265689568</v>
      </c>
      <c r="X8" s="91">
        <v>-0.82679901168398828</v>
      </c>
    </row>
    <row r="9" ht="30" customHeight="1">
      <c r="A9" s="86" t="s">
        <v>59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</row>
    <row r="10" ht="15">
      <c r="A10" s="87" t="s">
        <v>60</v>
      </c>
      <c r="B10" s="88">
        <v>200</v>
      </c>
      <c r="C10" s="89">
        <v>210</v>
      </c>
      <c r="D10" s="4"/>
      <c r="E10" s="90">
        <v>89.992478212902412</v>
      </c>
      <c r="F10" s="93">
        <v>13.958601481867873</v>
      </c>
      <c r="G10" s="4"/>
      <c r="H10" s="92">
        <v>91.428571428571431</v>
      </c>
      <c r="I10" s="98">
        <v>9.4004589787722352</v>
      </c>
      <c r="J10" s="99"/>
      <c r="K10" s="92">
        <v>91.34615384615384</v>
      </c>
      <c r="L10" s="93">
        <v>17.77472527472527</v>
      </c>
      <c r="M10" s="4"/>
      <c r="N10" s="92">
        <v>92.233009708737868</v>
      </c>
      <c r="O10" s="93">
        <v>18.019173230750454</v>
      </c>
      <c r="P10" s="4"/>
      <c r="Q10" s="92">
        <v>86.666666666666671</v>
      </c>
      <c r="R10" s="93">
        <v>9.0562248995984049</v>
      </c>
      <c r="S10" s="4"/>
      <c r="T10" s="92">
        <v>87.61904761904762</v>
      </c>
      <c r="U10" s="93">
        <v>27.016032543670732</v>
      </c>
      <c r="V10" s="4"/>
      <c r="W10" s="92">
        <v>90.661420008236945</v>
      </c>
      <c r="X10" s="91">
        <v>2.4849939636900302</v>
      </c>
    </row>
    <row r="11" ht="15">
      <c r="A11" s="87" t="s">
        <v>61</v>
      </c>
      <c r="B11" s="88">
        <v>200</v>
      </c>
      <c r="C11" s="89">
        <v>221</v>
      </c>
      <c r="D11" s="4"/>
      <c r="E11" s="90">
        <v>89.5742954915208</v>
      </c>
      <c r="F11" s="91">
        <v>-1.168330812375217</v>
      </c>
      <c r="G11" s="4"/>
      <c r="H11" s="92">
        <v>95.927601809954751</v>
      </c>
      <c r="I11" s="91">
        <v>-0.13151149053786071</v>
      </c>
      <c r="J11" s="99"/>
      <c r="K11" s="92">
        <v>97.285067873303163</v>
      </c>
      <c r="L11" s="91">
        <v>1.1875068976934102</v>
      </c>
      <c r="M11" s="4"/>
      <c r="N11" s="92">
        <v>91.162790697674424</v>
      </c>
      <c r="O11" s="91">
        <v>-1.9744642042863632</v>
      </c>
      <c r="P11" s="4"/>
      <c r="Q11" s="92">
        <v>79.638009049773757</v>
      </c>
      <c r="R11" s="97">
        <v>-6.2156494868115999</v>
      </c>
      <c r="S11" s="4"/>
      <c r="T11" s="92">
        <v>79.638009049773757</v>
      </c>
      <c r="U11" s="91">
        <v>1.5892285619688806</v>
      </c>
      <c r="V11" s="4"/>
      <c r="W11" s="92">
        <v>93.794294468644921</v>
      </c>
      <c r="X11" s="91">
        <v>-1.4650951522777831</v>
      </c>
    </row>
    <row r="12" ht="15">
      <c r="A12" s="87" t="s">
        <v>62</v>
      </c>
      <c r="B12" s="88">
        <v>300</v>
      </c>
      <c r="C12" s="89">
        <v>300</v>
      </c>
      <c r="D12" s="4"/>
      <c r="E12" s="90">
        <v>78.997046530085456</v>
      </c>
      <c r="F12" s="93">
        <v>6.0206890449701973</v>
      </c>
      <c r="G12" s="4"/>
      <c r="H12" s="92">
        <v>86.912751677852356</v>
      </c>
      <c r="I12" s="93">
        <v>10.089835011185698</v>
      </c>
      <c r="J12" s="99"/>
      <c r="K12" s="92">
        <v>90.666666666666671</v>
      </c>
      <c r="L12" s="91">
        <v>4.8054841473864656</v>
      </c>
      <c r="M12" s="4"/>
      <c r="N12" s="92">
        <v>86</v>
      </c>
      <c r="O12" s="93">
        <v>9.136246786632384</v>
      </c>
      <c r="P12" s="4"/>
      <c r="Q12" s="92">
        <v>69.333333333333329</v>
      </c>
      <c r="R12" s="91">
        <v>4.551842330762625</v>
      </c>
      <c r="S12" s="4"/>
      <c r="T12" s="92">
        <v>67.666666666666671</v>
      </c>
      <c r="U12" s="93">
        <v>12.396743787489299</v>
      </c>
      <c r="V12" s="4"/>
      <c r="W12" s="92">
        <v>73.402860835993749</v>
      </c>
      <c r="X12" s="91">
        <v>-4.8560177936352602</v>
      </c>
    </row>
    <row r="13" ht="15">
      <c r="A13" s="87" t="s">
        <v>63</v>
      </c>
      <c r="B13" s="88">
        <v>200</v>
      </c>
      <c r="C13" s="89">
        <v>343</v>
      </c>
      <c r="D13" s="4"/>
      <c r="E13" s="90">
        <v>77.505746254680233</v>
      </c>
      <c r="F13" s="93">
        <v>9.6384770246122571</v>
      </c>
      <c r="G13" s="4"/>
      <c r="H13" s="92">
        <v>78.208955223880594</v>
      </c>
      <c r="I13" s="91">
        <v>2.9372160934458122</v>
      </c>
      <c r="J13" s="99"/>
      <c r="K13" s="92">
        <v>97.285067873303163</v>
      </c>
      <c r="L13" s="93">
        <v>26.498551019370566</v>
      </c>
      <c r="M13" s="4"/>
      <c r="N13" s="92">
        <v>66.666666666666657</v>
      </c>
      <c r="O13" s="91">
        <v>2.1967526265520405</v>
      </c>
      <c r="P13" s="4"/>
      <c r="Q13" s="92">
        <v>72.140762463343108</v>
      </c>
      <c r="R13" s="93">
        <v>8.1841228969474429</v>
      </c>
      <c r="S13" s="4"/>
      <c r="T13" s="92">
        <v>68.914956011730197</v>
      </c>
      <c r="U13" s="93">
        <v>17.153438396554044</v>
      </c>
      <c r="V13" s="4"/>
      <c r="W13" s="92">
        <v>81.818069289157762</v>
      </c>
      <c r="X13" s="91">
        <v>0.86078111480375696</v>
      </c>
    </row>
    <row r="14" ht="15">
      <c r="A14" s="87" t="s">
        <v>64</v>
      </c>
      <c r="B14" s="88">
        <v>900</v>
      </c>
      <c r="C14" s="89">
        <v>908</v>
      </c>
      <c r="D14" s="4"/>
      <c r="E14" s="90">
        <v>70.463381018020371</v>
      </c>
      <c r="F14" s="91">
        <v>-0.84733445450279987</v>
      </c>
      <c r="G14" s="4"/>
      <c r="H14" s="92">
        <v>73.532668881506083</v>
      </c>
      <c r="I14" s="91">
        <v>-4.1450988952715875</v>
      </c>
      <c r="J14" s="99"/>
      <c r="K14" s="92">
        <v>70.913190529875976</v>
      </c>
      <c r="L14" s="91">
        <v>-2.2845913555214281</v>
      </c>
      <c r="M14" s="4"/>
      <c r="N14" s="92">
        <v>71.255506607929505</v>
      </c>
      <c r="O14" s="91">
        <v>-2.15541550487265</v>
      </c>
      <c r="P14" s="4"/>
      <c r="Q14" s="92">
        <v>68.392070484581495</v>
      </c>
      <c r="R14" s="97">
        <v>-6.8093619236548477</v>
      </c>
      <c r="S14" s="4"/>
      <c r="T14" s="92">
        <v>56.229327453142233</v>
      </c>
      <c r="U14" s="93">
        <v>12.103766915025645</v>
      </c>
      <c r="V14" s="4"/>
      <c r="W14" s="92">
        <v>82.457522151087034</v>
      </c>
      <c r="X14" s="91">
        <v>-1.7933059627218029</v>
      </c>
    </row>
    <row r="15" ht="15">
      <c r="A15" s="87" t="s">
        <v>65</v>
      </c>
      <c r="B15" s="88">
        <v>300</v>
      </c>
      <c r="C15" s="89">
        <v>451</v>
      </c>
      <c r="D15" s="4"/>
      <c r="E15" s="90">
        <v>66.241436475023164</v>
      </c>
      <c r="F15" s="93">
        <v>12.145505573578369</v>
      </c>
      <c r="G15" s="4"/>
      <c r="H15" s="92">
        <v>68.834080717488789</v>
      </c>
      <c r="I15" s="93">
        <v>15.063588914210101</v>
      </c>
      <c r="J15" s="99"/>
      <c r="K15" s="92">
        <v>70</v>
      </c>
      <c r="L15" s="93">
        <v>15.276872964169378</v>
      </c>
      <c r="M15" s="4"/>
      <c r="N15" s="92">
        <v>59.345794392523359</v>
      </c>
      <c r="O15" s="93">
        <v>10.035449564937153</v>
      </c>
      <c r="P15" s="4"/>
      <c r="Q15" s="92">
        <v>61.915367483296215</v>
      </c>
      <c r="R15" s="91">
        <v>1.3290482650551709</v>
      </c>
      <c r="S15" s="4"/>
      <c r="T15" s="92">
        <v>59.598214285714285</v>
      </c>
      <c r="U15" s="93">
        <v>18.55586900884132</v>
      </c>
      <c r="V15" s="4"/>
      <c r="W15" s="92">
        <v>77.755161971116308</v>
      </c>
      <c r="X15" s="93">
        <v>12.612204724257026</v>
      </c>
    </row>
    <row r="16" ht="30.75" customHeight="1">
      <c r="A16" s="86" t="s">
        <v>66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</row>
    <row r="17" ht="15">
      <c r="A17" s="87" t="s">
        <v>67</v>
      </c>
      <c r="B17" s="88">
        <v>150</v>
      </c>
      <c r="C17" s="89">
        <v>152</v>
      </c>
      <c r="D17" s="4"/>
      <c r="E17" s="90">
        <v>99.539357653392742</v>
      </c>
      <c r="F17" s="91">
        <v>0.56823570020682723</v>
      </c>
      <c r="G17" s="4"/>
      <c r="H17" s="92">
        <v>99.999999999999986</v>
      </c>
      <c r="I17" s="100">
        <v>-1.4210854715202004e-14</v>
      </c>
      <c r="J17" s="4"/>
      <c r="K17" s="92">
        <v>99.34210526315789</v>
      </c>
      <c r="L17" s="91">
        <v>-0.65789473684210975</v>
      </c>
      <c r="M17" s="4"/>
      <c r="N17" s="92">
        <v>99.34210526315789</v>
      </c>
      <c r="O17" s="91">
        <v>-0.65789473684210975</v>
      </c>
      <c r="P17" s="4"/>
      <c r="Q17" s="92">
        <v>99.34210526315789</v>
      </c>
      <c r="R17" s="91">
        <v>3.3421052631578902</v>
      </c>
      <c r="S17" s="4"/>
      <c r="T17" s="92">
        <v>99.34210526315789</v>
      </c>
      <c r="U17" s="91">
        <v>1.0563909774436127</v>
      </c>
      <c r="V17" s="4"/>
      <c r="W17" s="92">
        <v>99.867724867724874</v>
      </c>
      <c r="X17" s="91">
        <v>0.32670743432365157</v>
      </c>
    </row>
    <row r="18" ht="15">
      <c r="A18" s="87" t="s">
        <v>68</v>
      </c>
      <c r="B18" s="88">
        <v>150</v>
      </c>
      <c r="C18" s="89">
        <v>178</v>
      </c>
      <c r="D18" s="4"/>
      <c r="E18" s="90">
        <v>98.975791433891985</v>
      </c>
      <c r="F18" s="91">
        <v>-0.81323810197299906</v>
      </c>
      <c r="G18" s="4"/>
      <c r="H18" s="92">
        <v>98.324022346368722</v>
      </c>
      <c r="I18" s="100">
        <v>-1.6759776536312785</v>
      </c>
      <c r="J18" s="4"/>
      <c r="K18" s="92">
        <v>99.441340782122907</v>
      </c>
      <c r="L18" s="91">
        <v>-0.55865921787709283</v>
      </c>
      <c r="M18" s="4"/>
      <c r="N18" s="92">
        <v>98.882681564245814</v>
      </c>
      <c r="O18" s="91">
        <v>-0.48440704334912255</v>
      </c>
      <c r="P18" s="4"/>
      <c r="Q18" s="92">
        <v>97.206703910614522</v>
      </c>
      <c r="R18" s="91">
        <v>-2.1603846969804152</v>
      </c>
      <c r="S18" s="4"/>
      <c r="T18" s="92">
        <v>100</v>
      </c>
      <c r="U18" s="91">
        <v>0</v>
      </c>
      <c r="V18" s="4"/>
      <c r="W18" s="92">
        <v>100</v>
      </c>
      <c r="X18" s="91">
        <v>0</v>
      </c>
    </row>
    <row r="19" ht="15">
      <c r="A19" s="87" t="s">
        <v>69</v>
      </c>
      <c r="B19" s="88">
        <v>150</v>
      </c>
      <c r="C19" s="89">
        <v>170</v>
      </c>
      <c r="D19" s="4"/>
      <c r="E19" s="90">
        <v>98.80289680811525</v>
      </c>
      <c r="F19" s="91">
        <v>2.9287049481232117</v>
      </c>
      <c r="G19" s="4"/>
      <c r="H19" s="92">
        <v>97.647058823529406</v>
      </c>
      <c r="I19" s="91">
        <v>2.2222222222222143</v>
      </c>
      <c r="J19" s="4"/>
      <c r="K19" s="92">
        <v>98.82352941176471</v>
      </c>
      <c r="L19" s="91">
        <v>2.0915032679738488</v>
      </c>
      <c r="M19" s="4"/>
      <c r="N19" s="92">
        <v>98.823529411764696</v>
      </c>
      <c r="O19" s="91">
        <v>1.4379084967320068</v>
      </c>
      <c r="P19" s="4"/>
      <c r="Q19" s="92">
        <v>98.235294117647058</v>
      </c>
      <c r="R19" s="93">
        <v>5.4248366013071916</v>
      </c>
      <c r="S19" s="4"/>
      <c r="T19" s="92">
        <v>100</v>
      </c>
      <c r="U19" s="91">
        <v>4.5751633986928084</v>
      </c>
      <c r="V19" s="4"/>
      <c r="W19" s="92">
        <v>99.287969083985672</v>
      </c>
      <c r="X19" s="91">
        <v>1.8205957018113281</v>
      </c>
    </row>
    <row r="20" ht="15">
      <c r="A20" s="87" t="s">
        <v>70</v>
      </c>
      <c r="B20" s="88">
        <v>150</v>
      </c>
      <c r="C20" s="89">
        <v>153</v>
      </c>
      <c r="D20" s="4"/>
      <c r="E20" s="90">
        <v>96.957393658243021</v>
      </c>
      <c r="F20" s="93">
        <v>8.4783479648497462</v>
      </c>
      <c r="G20" s="4"/>
      <c r="H20" s="92">
        <v>99.346405228758158</v>
      </c>
      <c r="I20" s="93">
        <v>8.5251491901108238</v>
      </c>
      <c r="J20" s="4"/>
      <c r="K20" s="92">
        <v>98.69281045751633</v>
      </c>
      <c r="L20" s="93">
        <v>7.3884626314293627</v>
      </c>
      <c r="M20" s="4"/>
      <c r="N20" s="92">
        <v>98.039215686274503</v>
      </c>
      <c r="O20" s="93">
        <v>8.6672350099459976</v>
      </c>
      <c r="P20" s="4"/>
      <c r="Q20" s="92">
        <v>92.156862745098039</v>
      </c>
      <c r="R20" s="93">
        <v>7.6157999431656691</v>
      </c>
      <c r="S20" s="4"/>
      <c r="T20" s="92">
        <v>98.039215686274517</v>
      </c>
      <c r="U20" s="93">
        <v>12.048877522023318</v>
      </c>
      <c r="V20" s="4"/>
      <c r="W20" s="92">
        <v>95.46985214553672</v>
      </c>
      <c r="X20" s="93">
        <v>6.6245634924234196</v>
      </c>
    </row>
    <row r="21" ht="15">
      <c r="A21" s="87" t="s">
        <v>18</v>
      </c>
      <c r="B21" s="88">
        <v>150</v>
      </c>
      <c r="C21" s="89">
        <v>153</v>
      </c>
      <c r="D21" s="4"/>
      <c r="E21" s="90">
        <v>94.296607619054214</v>
      </c>
      <c r="F21" s="93">
        <v>5.3189376865846185</v>
      </c>
      <c r="G21" s="4"/>
      <c r="H21" s="92">
        <v>96.732026143790847</v>
      </c>
      <c r="I21" s="91">
        <v>4.5751633986928084</v>
      </c>
      <c r="J21" s="4"/>
      <c r="K21" s="92">
        <v>91.333333333333329</v>
      </c>
      <c r="L21" s="91">
        <v>3.0980392156862564</v>
      </c>
      <c r="M21" s="4"/>
      <c r="N21" s="92">
        <v>95.973154362416111</v>
      </c>
      <c r="O21" s="91">
        <v>3.2579225743366322</v>
      </c>
      <c r="P21" s="4"/>
      <c r="Q21" s="92">
        <v>91.333333333333329</v>
      </c>
      <c r="R21" s="93">
        <v>17.477124183006538</v>
      </c>
      <c r="S21" s="4"/>
      <c r="T21" s="92">
        <v>93.333333333333329</v>
      </c>
      <c r="U21" s="91">
        <v>3.1372549019607874</v>
      </c>
      <c r="V21" s="4"/>
      <c r="W21" s="92">
        <v>97.074465208118426</v>
      </c>
      <c r="X21" s="91">
        <v>0.36812184582474572</v>
      </c>
    </row>
    <row r="22" ht="15">
      <c r="A22" s="87" t="s">
        <v>71</v>
      </c>
      <c r="B22" s="88">
        <v>150</v>
      </c>
      <c r="C22" s="89">
        <v>165</v>
      </c>
      <c r="D22" s="4"/>
      <c r="E22" s="90">
        <v>93.859135779810742</v>
      </c>
      <c r="F22" s="91">
        <v>-2.1100764590465388</v>
      </c>
      <c r="G22" s="4"/>
      <c r="H22" s="92">
        <v>95.757575757575765</v>
      </c>
      <c r="I22" s="91">
        <v>-3.5888294711823931</v>
      </c>
      <c r="J22" s="4"/>
      <c r="K22" s="92">
        <v>95.757575757575751</v>
      </c>
      <c r="L22" s="91">
        <v>-3.5888294711824074</v>
      </c>
      <c r="M22" s="4"/>
      <c r="N22" s="92">
        <v>95.061728395061721</v>
      </c>
      <c r="O22" s="91">
        <v>-4.2846768336964374</v>
      </c>
      <c r="P22" s="4"/>
      <c r="Q22" s="92">
        <v>89.696969696969688</v>
      </c>
      <c r="R22" s="91">
        <v>-2.4598930481283503</v>
      </c>
      <c r="S22" s="4"/>
      <c r="T22" s="92">
        <v>89.696969696969688</v>
      </c>
      <c r="U22" s="91">
        <v>3.4224598930481136</v>
      </c>
      <c r="V22" s="4"/>
      <c r="W22" s="92">
        <v>97.183995374711898</v>
      </c>
      <c r="X22" s="91">
        <v>-2.1606898231377727</v>
      </c>
    </row>
    <row r="23" ht="15">
      <c r="A23" s="87" t="s">
        <v>72</v>
      </c>
      <c r="B23" s="88">
        <v>150</v>
      </c>
      <c r="C23" s="89">
        <v>206</v>
      </c>
      <c r="D23" s="4"/>
      <c r="E23" s="90">
        <v>90.917036725929634</v>
      </c>
      <c r="F23" s="97">
        <v>-7.9657722115988463</v>
      </c>
      <c r="G23" s="4"/>
      <c r="H23" s="92">
        <v>95.609756097560975</v>
      </c>
      <c r="I23" s="91">
        <v>-4.3902439024390247</v>
      </c>
      <c r="J23" s="4"/>
      <c r="K23" s="92">
        <v>95.145631067961162</v>
      </c>
      <c r="L23" s="91">
        <v>-4.2007741607970104</v>
      </c>
      <c r="M23" s="4"/>
      <c r="N23" s="92">
        <v>90.291262135922338</v>
      </c>
      <c r="O23" s="97">
        <v>-8.4015483215940066</v>
      </c>
      <c r="P23" s="4"/>
      <c r="Q23" s="92">
        <v>79.126213592233</v>
      </c>
      <c r="R23" s="97">
        <v>-16.952217780316019</v>
      </c>
      <c r="S23" s="4"/>
      <c r="T23" s="92">
        <v>92.718446601941736</v>
      </c>
      <c r="U23" s="97">
        <v>-7.2815533980582643</v>
      </c>
      <c r="V23" s="4"/>
      <c r="W23" s="92">
        <v>92.61091085995858</v>
      </c>
      <c r="X23" s="97">
        <v>-6.5682957063888807</v>
      </c>
    </row>
    <row r="24" ht="15">
      <c r="A24" s="87" t="s">
        <v>73</v>
      </c>
      <c r="B24" s="88">
        <v>200</v>
      </c>
      <c r="C24" s="89">
        <v>205</v>
      </c>
      <c r="D24" s="4"/>
      <c r="E24" s="90">
        <v>89.832777761784527</v>
      </c>
      <c r="F24" s="93">
        <v>16.601926595743421</v>
      </c>
      <c r="G24" s="4"/>
      <c r="H24" s="92">
        <v>94.20289855072464</v>
      </c>
      <c r="I24" s="98">
        <v>14.690703428773418</v>
      </c>
      <c r="J24" s="4"/>
      <c r="K24" s="92">
        <v>94.20289855072464</v>
      </c>
      <c r="L24" s="93">
        <v>18.222506393861906</v>
      </c>
      <c r="M24" s="4"/>
      <c r="N24" s="92">
        <v>90.821256038647348</v>
      </c>
      <c r="O24" s="93">
        <v>21.213412901392459</v>
      </c>
      <c r="P24" s="4"/>
      <c r="Q24" s="92">
        <v>85.024154589371989</v>
      </c>
      <c r="R24" s="93">
        <v>20.808468314862182</v>
      </c>
      <c r="S24" s="4"/>
      <c r="T24" s="92">
        <v>86.956521739130437</v>
      </c>
      <c r="U24" s="93">
        <v>16.368286445012785</v>
      </c>
      <c r="V24" s="4"/>
      <c r="W24" s="92">
        <v>87.788937102108036</v>
      </c>
      <c r="X24" s="93">
        <v>8.3081820905576933</v>
      </c>
    </row>
    <row r="25" ht="15">
      <c r="A25" s="87" t="s">
        <v>74</v>
      </c>
      <c r="B25" s="88">
        <v>150</v>
      </c>
      <c r="C25" s="89">
        <v>153</v>
      </c>
      <c r="D25" s="4"/>
      <c r="E25" s="90">
        <v>89.410727874520489</v>
      </c>
      <c r="F25" s="93">
        <v>27.860929571470102</v>
      </c>
      <c r="G25" s="4"/>
      <c r="H25" s="92">
        <v>92</v>
      </c>
      <c r="I25" s="98">
        <v>25.11258278145695</v>
      </c>
      <c r="J25" s="4"/>
      <c r="K25" s="92">
        <v>95.424836601307192</v>
      </c>
      <c r="L25" s="93">
        <v>20.758169934640534</v>
      </c>
      <c r="M25" s="4"/>
      <c r="N25" s="92">
        <v>91.558441558441558</v>
      </c>
      <c r="O25" s="93">
        <v>42.909792909792912</v>
      </c>
      <c r="P25" s="4"/>
      <c r="Q25" s="92">
        <v>82.35294117647058</v>
      </c>
      <c r="R25" s="93">
        <v>38.273993808049525</v>
      </c>
      <c r="S25" s="4"/>
      <c r="T25" s="94">
        <v>81.699346405228752</v>
      </c>
      <c r="U25" s="95">
        <v>27.094083247334012</v>
      </c>
      <c r="V25" s="4"/>
      <c r="W25" s="92">
        <v>93.428801505674926</v>
      </c>
      <c r="X25" s="93">
        <v>13.01695474754672</v>
      </c>
    </row>
    <row r="26" ht="15">
      <c r="A26" s="87" t="s">
        <v>75</v>
      </c>
      <c r="B26" s="88">
        <v>150</v>
      </c>
      <c r="C26" s="89">
        <v>154</v>
      </c>
      <c r="D26" s="4"/>
      <c r="E26" s="90">
        <v>87.551250919996946</v>
      </c>
      <c r="F26" s="91">
        <v>4.4476768957385673</v>
      </c>
      <c r="G26" s="4"/>
      <c r="H26" s="92">
        <v>94.736842105263165</v>
      </c>
      <c r="I26" s="91">
        <v>1.5269655620532916</v>
      </c>
      <c r="J26" s="4"/>
      <c r="K26" s="92">
        <v>96.710526315789465</v>
      </c>
      <c r="L26" s="91">
        <v>4.5418516169942791</v>
      </c>
      <c r="M26" s="4"/>
      <c r="N26" s="92">
        <v>85.526315789473685</v>
      </c>
      <c r="O26" s="91">
        <v>0.58655675332910562</v>
      </c>
      <c r="P26" s="4"/>
      <c r="Q26" s="92">
        <v>71.05263157894737</v>
      </c>
      <c r="R26" s="91">
        <v>1.775523145212432</v>
      </c>
      <c r="S26" s="4"/>
      <c r="T26" s="92">
        <v>87.5</v>
      </c>
      <c r="U26" s="93">
        <v>11.59638554216869</v>
      </c>
      <c r="V26" s="4"/>
      <c r="W26" s="92">
        <v>89.781189730507975</v>
      </c>
      <c r="X26" s="93">
        <v>6.6587787546735768</v>
      </c>
    </row>
    <row r="27" ht="15">
      <c r="A27" s="87" t="s">
        <v>76</v>
      </c>
      <c r="B27" s="88">
        <v>200</v>
      </c>
      <c r="C27" s="89">
        <v>203</v>
      </c>
      <c r="D27" s="4"/>
      <c r="E27" s="90">
        <v>84.974332162066659</v>
      </c>
      <c r="F27" s="93">
        <v>6.2107302126735391</v>
      </c>
      <c r="G27" s="4"/>
      <c r="H27" s="92">
        <v>92.610837438423658</v>
      </c>
      <c r="I27" s="93">
        <v>8.5732787529776431</v>
      </c>
      <c r="J27" s="4"/>
      <c r="K27" s="92">
        <v>91.133004926108384</v>
      </c>
      <c r="L27" s="93">
        <v>8.5038969448877282</v>
      </c>
      <c r="M27" s="4"/>
      <c r="N27" s="92">
        <v>76.439790575916234</v>
      </c>
      <c r="O27" s="93">
        <v>5.9397905759162342</v>
      </c>
      <c r="P27" s="4"/>
      <c r="Q27" s="92">
        <v>71.921182266009851</v>
      </c>
      <c r="R27" s="91">
        <v>3.3765813270427145</v>
      </c>
      <c r="S27" s="4"/>
      <c r="T27" s="92">
        <v>86.699507389162562</v>
      </c>
      <c r="U27" s="93">
        <v>8.7652350886930748</v>
      </c>
      <c r="V27" s="4"/>
      <c r="W27" s="92">
        <v>91.04167037677928</v>
      </c>
      <c r="X27" s="91">
        <v>2.1055985865238398</v>
      </c>
    </row>
    <row r="28" ht="15">
      <c r="A28" s="87" t="s">
        <v>77</v>
      </c>
      <c r="B28" s="88">
        <v>150</v>
      </c>
      <c r="C28" s="101">
        <v>151</v>
      </c>
      <c r="D28" s="4"/>
      <c r="E28" s="90">
        <v>84.595580494291184</v>
      </c>
      <c r="F28" s="91">
        <v>-1.2457602686209412</v>
      </c>
      <c r="G28" s="4"/>
      <c r="H28" s="92">
        <v>87.5</v>
      </c>
      <c r="I28" s="100">
        <v>-4.2721518987341653</v>
      </c>
      <c r="J28" s="4"/>
      <c r="K28" s="92">
        <v>86.184210526315795</v>
      </c>
      <c r="L28" s="91">
        <v>-1.8661039390930085</v>
      </c>
      <c r="M28" s="4"/>
      <c r="N28" s="92">
        <v>84.21052631578948</v>
      </c>
      <c r="O28" s="91">
        <v>-1.3240648791790761</v>
      </c>
      <c r="P28" s="4"/>
      <c r="Q28" s="92">
        <v>80.921052631578959</v>
      </c>
      <c r="R28" s="91">
        <v>-1.46888447533928</v>
      </c>
      <c r="S28" s="4"/>
      <c r="T28" s="92">
        <v>82.23684210526315</v>
      </c>
      <c r="U28" s="91">
        <v>2.3626282687851585</v>
      </c>
      <c r="V28" s="4"/>
      <c r="W28" s="92">
        <v>86.520851386799663</v>
      </c>
      <c r="X28" s="91">
        <v>-0.90598468816531863</v>
      </c>
    </row>
    <row r="29" ht="15">
      <c r="A29" s="87" t="s">
        <v>78</v>
      </c>
      <c r="B29" s="88">
        <v>150</v>
      </c>
      <c r="C29" s="89">
        <v>162</v>
      </c>
      <c r="D29" s="4"/>
      <c r="E29" s="90">
        <v>84.283855415797561</v>
      </c>
      <c r="F29" s="91">
        <v>-3.7220672722866226</v>
      </c>
      <c r="G29" s="4"/>
      <c r="H29" s="92">
        <v>84.276729559748418</v>
      </c>
      <c r="I29" s="97">
        <v>-7.8919451390467685</v>
      </c>
      <c r="J29" s="4"/>
      <c r="K29" s="92">
        <v>79.012345679012341</v>
      </c>
      <c r="L29" s="91">
        <v>-4.7225940800237964</v>
      </c>
      <c r="M29" s="4"/>
      <c r="N29" s="92">
        <v>91.558441558441558</v>
      </c>
      <c r="O29" s="91">
        <v>0.1473986136562786</v>
      </c>
      <c r="P29" s="4"/>
      <c r="Q29" s="92">
        <v>79.012345679012341</v>
      </c>
      <c r="R29" s="91">
        <v>-2.3129555258069416</v>
      </c>
      <c r="S29" s="4"/>
      <c r="T29" s="92">
        <v>80.864197530864203</v>
      </c>
      <c r="U29" s="91">
        <v>-4.0755615052803762</v>
      </c>
      <c r="V29" s="4"/>
      <c r="W29" s="92">
        <v>90.979072487706574</v>
      </c>
      <c r="X29" s="91">
        <v>-3.4767459972180603</v>
      </c>
    </row>
    <row r="30" ht="15">
      <c r="A30" s="87" t="s">
        <v>79</v>
      </c>
      <c r="B30" s="88">
        <v>200</v>
      </c>
      <c r="C30" s="89">
        <v>260</v>
      </c>
      <c r="D30" s="4"/>
      <c r="E30" s="90">
        <v>73.51752789407567</v>
      </c>
      <c r="F30" s="93">
        <v>13.652509568096207</v>
      </c>
      <c r="G30" s="4"/>
      <c r="H30" s="92">
        <v>83.720930232558146</v>
      </c>
      <c r="I30" s="93">
        <v>21.087478275262775</v>
      </c>
      <c r="J30" s="4"/>
      <c r="K30" s="92">
        <v>84.496124031007753</v>
      </c>
      <c r="L30" s="97">
        <v>-6.8082237950792148</v>
      </c>
      <c r="M30" s="4"/>
      <c r="N30" s="92">
        <v>68.604651162790702</v>
      </c>
      <c r="O30" s="93">
        <v>24.120665397666144</v>
      </c>
      <c r="P30" s="4"/>
      <c r="Q30" s="92">
        <v>58.139534883720927</v>
      </c>
      <c r="R30" s="93">
        <v>16.858396093685343</v>
      </c>
      <c r="S30" s="4"/>
      <c r="T30" s="92">
        <v>62.403100775193792</v>
      </c>
      <c r="U30" s="93">
        <v>24.188815060908077</v>
      </c>
      <c r="V30" s="4"/>
      <c r="W30" s="92">
        <v>83.740826279182698</v>
      </c>
      <c r="X30" s="91">
        <v>2.4679263761341304</v>
      </c>
    </row>
    <row r="31" ht="15">
      <c r="A31" s="87" t="s">
        <v>80</v>
      </c>
      <c r="B31" s="88">
        <v>150</v>
      </c>
      <c r="C31" s="89">
        <v>260</v>
      </c>
      <c r="D31" s="4"/>
      <c r="E31" s="90">
        <v>71.29110121021283</v>
      </c>
      <c r="F31" s="93">
        <v>18.495976831314024</v>
      </c>
      <c r="G31" s="4"/>
      <c r="H31" s="92">
        <v>97.484276729559753</v>
      </c>
      <c r="I31" s="98">
        <v>33.067098815449327</v>
      </c>
      <c r="J31" s="4"/>
      <c r="K31" s="92">
        <v>93.710691823899367</v>
      </c>
      <c r="L31" s="93">
        <v>42.176949492611023</v>
      </c>
      <c r="M31" s="4"/>
      <c r="N31" s="92">
        <v>42.038216560509554</v>
      </c>
      <c r="O31" s="91">
        <v>-3.5314036926550045</v>
      </c>
      <c r="P31" s="4"/>
      <c r="Q31" s="92">
        <v>45.283018867924525</v>
      </c>
      <c r="R31" s="93">
        <v>11.540687579580968</v>
      </c>
      <c r="S31" s="4"/>
      <c r="T31" s="94">
        <v>84.276729559748418</v>
      </c>
      <c r="U31" s="95">
        <v>30.288999498398724</v>
      </c>
      <c r="V31" s="4"/>
      <c r="W31" s="92">
        <v>64.95367371963539</v>
      </c>
      <c r="X31" s="91">
        <v>-2.566470705500862</v>
      </c>
    </row>
  </sheetData>
  <sortState ref="A17:X31" columnSort="0">
    <sortCondition sortBy="value" descending="1" ref="E17:E31"/>
  </sortState>
  <mergeCells count="11">
    <mergeCell ref="B1:C1"/>
    <mergeCell ref="E1:F1"/>
    <mergeCell ref="H1:I1"/>
    <mergeCell ref="K1:L1"/>
    <mergeCell ref="N1:O1"/>
    <mergeCell ref="Q1:R1"/>
    <mergeCell ref="T1:U1"/>
    <mergeCell ref="W1:X1"/>
    <mergeCell ref="A3:X3"/>
    <mergeCell ref="A9:X9"/>
    <mergeCell ref="A16:X16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Р7-Офис/6.1.0.68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Тарасов Михаил Юрьевич</dc:creator>
  <dc:description/>
  <dc:language>ru-RU</dc:language>
  <cp:revision>56</cp:revision>
  <dcterms:created xsi:type="dcterms:W3CDTF">2015-12-12T10:35:40Z</dcterms:created>
  <dcterms:modified xsi:type="dcterms:W3CDTF">2023-01-30T08:18:53Z</dcterms:modified>
</cp:coreProperties>
</file>